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S\StoneServer\BB_Data\VTBB_Analysis_v11_2022\Results 111522\"/>
    </mc:Choice>
  </mc:AlternateContent>
  <xr:revisionPtr revIDLastSave="0" documentId="13_ncr:1_{04DFA0EB-297F-46B4-97F8-765A27961B78}" xr6:coauthVersionLast="47" xr6:coauthVersionMax="47" xr10:uidLastSave="{00000000-0000-0000-0000-000000000000}"/>
  <bookViews>
    <workbookView xWindow="-120" yWindow="-120" windowWidth="25440" windowHeight="15390" activeTab="4" xr2:uid="{E4F88BD1-68F4-447F-9FB4-7A5B130A16D9}"/>
  </bookViews>
  <sheets>
    <sheet name="State" sheetId="6" r:id="rId1"/>
    <sheet name="County" sheetId="2" r:id="rId2"/>
    <sheet name="Town" sheetId="3" r:id="rId3"/>
    <sheet name="Detail" sheetId="5" r:id="rId4"/>
    <sheet name="CUD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4" l="1"/>
  <c r="G17" i="4"/>
  <c r="F17" i="4"/>
  <c r="E17" i="4"/>
  <c r="D17" i="4"/>
  <c r="C17" i="4"/>
  <c r="B17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2" i="4"/>
  <c r="H259" i="5"/>
  <c r="G259" i="5"/>
  <c r="F259" i="5"/>
  <c r="E259" i="5"/>
  <c r="D259" i="5"/>
  <c r="I259" i="5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B8" i="6" l="1"/>
  <c r="D5" i="6" s="1"/>
  <c r="E5" i="6" s="1"/>
  <c r="B6" i="6"/>
  <c r="B5" i="6"/>
  <c r="B4" i="6"/>
  <c r="B3" i="6"/>
  <c r="B2" i="6"/>
  <c r="D2" i="6" s="1"/>
  <c r="E2" i="6" s="1"/>
  <c r="O17" i="2"/>
  <c r="M17" i="2"/>
  <c r="K17" i="2"/>
  <c r="I17" i="2"/>
  <c r="G17" i="2"/>
  <c r="E17" i="2"/>
  <c r="N17" i="2"/>
  <c r="L17" i="2"/>
  <c r="J17" i="2"/>
  <c r="H17" i="2"/>
  <c r="F17" i="2"/>
  <c r="D17" i="2"/>
  <c r="C17" i="2"/>
  <c r="C5" i="6"/>
  <c r="C3" i="6"/>
  <c r="D3" i="6" l="1"/>
  <c r="E3" i="6" s="1"/>
  <c r="C4" i="6"/>
  <c r="D6" i="6"/>
  <c r="E6" i="6" s="1"/>
  <c r="C6" i="6"/>
  <c r="D4" i="6"/>
  <c r="E4" i="6" s="1"/>
  <c r="C2" i="6"/>
</calcChain>
</file>

<file path=xl/sharedStrings.xml><?xml version="1.0" encoding="utf-8"?>
<sst xmlns="http://schemas.openxmlformats.org/spreadsheetml/2006/main" count="1371" uniqueCount="573">
  <si>
    <t>CNTY</t>
  </si>
  <si>
    <t>TOWNGEOID</t>
  </si>
  <si>
    <t>TOWNNAME_1</t>
  </si>
  <si>
    <t>5000100325</t>
  </si>
  <si>
    <t>ADDISON</t>
  </si>
  <si>
    <t>5001900475</t>
  </si>
  <si>
    <t>ALBANY</t>
  </si>
  <si>
    <t>5001300860</t>
  </si>
  <si>
    <t>ALBURGH</t>
  </si>
  <si>
    <t>5002701300</t>
  </si>
  <si>
    <t>ANDOVER</t>
  </si>
  <si>
    <t>5000301450</t>
  </si>
  <si>
    <t>ARLINGTON</t>
  </si>
  <si>
    <t>5002501900</t>
  </si>
  <si>
    <t>ATHENS</t>
  </si>
  <si>
    <t>5000902125</t>
  </si>
  <si>
    <t>AVERILL</t>
  </si>
  <si>
    <t>5000902162</t>
  </si>
  <si>
    <t>AVERYS GORE</t>
  </si>
  <si>
    <t>5001102500</t>
  </si>
  <si>
    <t>BAKERSFIELD</t>
  </si>
  <si>
    <t>5002702575</t>
  </si>
  <si>
    <t>BALTIMORE</t>
  </si>
  <si>
    <t>5002702725</t>
  </si>
  <si>
    <t>BARNARD</t>
  </si>
  <si>
    <t>5000502875</t>
  </si>
  <si>
    <t>BARNET</t>
  </si>
  <si>
    <t>5002303175</t>
  </si>
  <si>
    <t>BARRE CITY</t>
  </si>
  <si>
    <t>5002303250</t>
  </si>
  <si>
    <t>BARRE TOWN</t>
  </si>
  <si>
    <t>5001903550</t>
  </si>
  <si>
    <t>BARTON</t>
  </si>
  <si>
    <t>5001504375</t>
  </si>
  <si>
    <t>BELVIDERE</t>
  </si>
  <si>
    <t>5000304825</t>
  </si>
  <si>
    <t>BENNINGTON</t>
  </si>
  <si>
    <t>5002105200</t>
  </si>
  <si>
    <t>BENSON</t>
  </si>
  <si>
    <t>5001105425</t>
  </si>
  <si>
    <t>BERKSHIRE</t>
  </si>
  <si>
    <t>5002305650</t>
  </si>
  <si>
    <t>BERLIN</t>
  </si>
  <si>
    <t>5002705800</t>
  </si>
  <si>
    <t>BETHEL</t>
  </si>
  <si>
    <t>5000906325</t>
  </si>
  <si>
    <t>BLOOMFIELD</t>
  </si>
  <si>
    <t>5000706550</t>
  </si>
  <si>
    <t>BOLTON</t>
  </si>
  <si>
    <t>5001707375</t>
  </si>
  <si>
    <t>BRADFORD</t>
  </si>
  <si>
    <t>5001707600</t>
  </si>
  <si>
    <t>BRAINTREE</t>
  </si>
  <si>
    <t>5002107750</t>
  </si>
  <si>
    <t>BRANDON</t>
  </si>
  <si>
    <t>5002507900</t>
  </si>
  <si>
    <t>BRATTLEBORO</t>
  </si>
  <si>
    <t>5002708275</t>
  </si>
  <si>
    <t>BRIDGEWATER</t>
  </si>
  <si>
    <t>5000108575</t>
  </si>
  <si>
    <t>BRIDPORT</t>
  </si>
  <si>
    <t>5000908725</t>
  </si>
  <si>
    <t>BRIGHTON</t>
  </si>
  <si>
    <t>5000109025</t>
  </si>
  <si>
    <t>BRISTOL</t>
  </si>
  <si>
    <t>5001709325</t>
  </si>
  <si>
    <t>BROOKFIELD</t>
  </si>
  <si>
    <t>5002509475</t>
  </si>
  <si>
    <t>BROOKLINE</t>
  </si>
  <si>
    <t>5001909850</t>
  </si>
  <si>
    <t>BROWNINGTON</t>
  </si>
  <si>
    <t>5000910075</t>
  </si>
  <si>
    <t>BRUNSWICK</t>
  </si>
  <si>
    <t>5000710300</t>
  </si>
  <si>
    <t>BUELS GORE</t>
  </si>
  <si>
    <t>5000510450</t>
  </si>
  <si>
    <t>BURKE</t>
  </si>
  <si>
    <t>5000710675</t>
  </si>
  <si>
    <t>BURLINGTON</t>
  </si>
  <si>
    <t>5002311125</t>
  </si>
  <si>
    <t>CABOT</t>
  </si>
  <si>
    <t>5002311350</t>
  </si>
  <si>
    <t>CALAIS</t>
  </si>
  <si>
    <t>5001511500</t>
  </si>
  <si>
    <t>CAMBRIDGE</t>
  </si>
  <si>
    <t>5000911800</t>
  </si>
  <si>
    <t>CANAAN</t>
  </si>
  <si>
    <t>5002111950</t>
  </si>
  <si>
    <t>CASTLETON</t>
  </si>
  <si>
    <t>5002712250</t>
  </si>
  <si>
    <t>CAVENDISH</t>
  </si>
  <si>
    <t>5001913150</t>
  </si>
  <si>
    <t>CHARLESTON</t>
  </si>
  <si>
    <t>5000713300</t>
  </si>
  <si>
    <t>CHARLOTTE</t>
  </si>
  <si>
    <t>5001713525</t>
  </si>
  <si>
    <t>CHELSEA</t>
  </si>
  <si>
    <t>5002713675</t>
  </si>
  <si>
    <t>CHESTER</t>
  </si>
  <si>
    <t>5002114350</t>
  </si>
  <si>
    <t>CHITTENDEN</t>
  </si>
  <si>
    <t>5002114500</t>
  </si>
  <si>
    <t>CLARENDON</t>
  </si>
  <si>
    <t>5000714875</t>
  </si>
  <si>
    <t>COLCHESTER</t>
  </si>
  <si>
    <t>5000915250</t>
  </si>
  <si>
    <t>CONCORD</t>
  </si>
  <si>
    <t>5001715700</t>
  </si>
  <si>
    <t>CORINTH</t>
  </si>
  <si>
    <t>5000116000</t>
  </si>
  <si>
    <t>CORNWALL</t>
  </si>
  <si>
    <t>5001916150</t>
  </si>
  <si>
    <t>COVENTRY</t>
  </si>
  <si>
    <t>5001916300</t>
  </si>
  <si>
    <t>CRAFTSBURY</t>
  </si>
  <si>
    <t>5002116825</t>
  </si>
  <si>
    <t>DANBY</t>
  </si>
  <si>
    <t>5000517125</t>
  </si>
  <si>
    <t>DANVILLE</t>
  </si>
  <si>
    <t>5001917350</t>
  </si>
  <si>
    <t>DERBY</t>
  </si>
  <si>
    <t>5000317725</t>
  </si>
  <si>
    <t>DORSET</t>
  </si>
  <si>
    <t>5002517875</t>
  </si>
  <si>
    <t>DOVER</t>
  </si>
  <si>
    <t>5002518325</t>
  </si>
  <si>
    <t>DUMMERSTON</t>
  </si>
  <si>
    <t>5002318550</t>
  </si>
  <si>
    <t>DUXBURY</t>
  </si>
  <si>
    <t>5000921250</t>
  </si>
  <si>
    <t>EAST HAVEN</t>
  </si>
  <si>
    <t>5002321925</t>
  </si>
  <si>
    <t>EAST MONTPELIER</t>
  </si>
  <si>
    <t>5001523500</t>
  </si>
  <si>
    <t>EDEN</t>
  </si>
  <si>
    <t>5001523725</t>
  </si>
  <si>
    <t>ELMORE</t>
  </si>
  <si>
    <t>5001124050</t>
  </si>
  <si>
    <t>ENOSBURGH</t>
  </si>
  <si>
    <t>5000724175</t>
  </si>
  <si>
    <t>ESSEX</t>
  </si>
  <si>
    <t>5000724174</t>
  </si>
  <si>
    <t>ESSEX JUNCTION</t>
  </si>
  <si>
    <t>5002125375</t>
  </si>
  <si>
    <t>FAIR HAVEN</t>
  </si>
  <si>
    <t>5001124925</t>
  </si>
  <si>
    <t>FAIRFAX</t>
  </si>
  <si>
    <t>5001125225</t>
  </si>
  <si>
    <t>FAIRFIELD</t>
  </si>
  <si>
    <t>5001725675</t>
  </si>
  <si>
    <t>FAIRLEE</t>
  </si>
  <si>
    <t>5002325825</t>
  </si>
  <si>
    <t>FAYSTON</t>
  </si>
  <si>
    <t>5000925975</t>
  </si>
  <si>
    <t>FERDINAND</t>
  </si>
  <si>
    <t>5000126300</t>
  </si>
  <si>
    <t>FERRISBURGH</t>
  </si>
  <si>
    <t>5001126500</t>
  </si>
  <si>
    <t>FLETCHER</t>
  </si>
  <si>
    <t>5001127100</t>
  </si>
  <si>
    <t>FRANKLIN</t>
  </si>
  <si>
    <t>5001127700</t>
  </si>
  <si>
    <t>GEORGIA</t>
  </si>
  <si>
    <t>5000327962</t>
  </si>
  <si>
    <t>GLASTENBURY</t>
  </si>
  <si>
    <t>5001928075</t>
  </si>
  <si>
    <t>GLOVER</t>
  </si>
  <si>
    <t>5000128600</t>
  </si>
  <si>
    <t>GOSHEN</t>
  </si>
  <si>
    <t>5002528900</t>
  </si>
  <si>
    <t>GRAFTON</t>
  </si>
  <si>
    <t>5000929125</t>
  </si>
  <si>
    <t>GRANBY</t>
  </si>
  <si>
    <t>5001329275</t>
  </si>
  <si>
    <t>GRAND ISLE</t>
  </si>
  <si>
    <t>5000129575</t>
  </si>
  <si>
    <t>GRANVILLE</t>
  </si>
  <si>
    <t>5001930175</t>
  </si>
  <si>
    <t>GREENSBORO</t>
  </si>
  <si>
    <t>5000530550</t>
  </si>
  <si>
    <t>GROTON</t>
  </si>
  <si>
    <t>5000930775</t>
  </si>
  <si>
    <t>GUILDHALL</t>
  </si>
  <si>
    <t>5002530925</t>
  </si>
  <si>
    <t>GUILFORD</t>
  </si>
  <si>
    <t>5002531150</t>
  </si>
  <si>
    <t>HALIFAX</t>
  </si>
  <si>
    <t>5000131525</t>
  </si>
  <si>
    <t>HANCOCK</t>
  </si>
  <si>
    <t>5000531825</t>
  </si>
  <si>
    <t>HARDWICK</t>
  </si>
  <si>
    <t>5002732275</t>
  </si>
  <si>
    <t>HARTFORD</t>
  </si>
  <si>
    <t>5002732425</t>
  </si>
  <si>
    <t>HARTLAND</t>
  </si>
  <si>
    <t>5001133025</t>
  </si>
  <si>
    <t>HIGHGATE</t>
  </si>
  <si>
    <t>5000733475</t>
  </si>
  <si>
    <t>HINESBURG</t>
  </si>
  <si>
    <t>5001933775</t>
  </si>
  <si>
    <t>HOLLAND</t>
  </si>
  <si>
    <t>5002134450</t>
  </si>
  <si>
    <t>HUBBARDTON</t>
  </si>
  <si>
    <t>5000734600</t>
  </si>
  <si>
    <t>HUNTINGTON</t>
  </si>
  <si>
    <t>5001535050</t>
  </si>
  <si>
    <t>HYDE PARK</t>
  </si>
  <si>
    <t>5002135425</t>
  </si>
  <si>
    <t>IRA</t>
  </si>
  <si>
    <t>5001935575</t>
  </si>
  <si>
    <t>IRASBURG</t>
  </si>
  <si>
    <t>5001335875</t>
  </si>
  <si>
    <t>ISLE LA MOTTE</t>
  </si>
  <si>
    <t>5002536175</t>
  </si>
  <si>
    <t>JAMAICA</t>
  </si>
  <si>
    <t>5001936325</t>
  </si>
  <si>
    <t>JAY</t>
  </si>
  <si>
    <t>5000736700</t>
  </si>
  <si>
    <t>JERICHO</t>
  </si>
  <si>
    <t>5001537075</t>
  </si>
  <si>
    <t>JOHNSON</t>
  </si>
  <si>
    <t>5002137685</t>
  </si>
  <si>
    <t>KILLINGTON</t>
  </si>
  <si>
    <t>5000537900</t>
  </si>
  <si>
    <t>KIRBY</t>
  </si>
  <si>
    <t>5000339025</t>
  </si>
  <si>
    <t>LANDGROVE</t>
  </si>
  <si>
    <t>5000139325</t>
  </si>
  <si>
    <t>LEICESTER</t>
  </si>
  <si>
    <t>5000939700</t>
  </si>
  <si>
    <t>LEMINGTON</t>
  </si>
  <si>
    <t>5000939775</t>
  </si>
  <si>
    <t>LEWIS</t>
  </si>
  <si>
    <t>5000140075</t>
  </si>
  <si>
    <t>LINCOLN</t>
  </si>
  <si>
    <t>5002540225</t>
  </si>
  <si>
    <t>LONDONDERRY</t>
  </si>
  <si>
    <t>5001940525</t>
  </si>
  <si>
    <t>LOWELL</t>
  </si>
  <si>
    <t>5002741275</t>
  </si>
  <si>
    <t>LUDLOW</t>
  </si>
  <si>
    <t>5000941425</t>
  </si>
  <si>
    <t>LUNENBURG</t>
  </si>
  <si>
    <t>5000541725</t>
  </si>
  <si>
    <t>LYNDON</t>
  </si>
  <si>
    <t>5000942475</t>
  </si>
  <si>
    <t>MAIDSTONE</t>
  </si>
  <si>
    <t>5000342850</t>
  </si>
  <si>
    <t>MANCHESTER</t>
  </si>
  <si>
    <t>5002543375</t>
  </si>
  <si>
    <t>MARLBORO</t>
  </si>
  <si>
    <t>5002343600</t>
  </si>
  <si>
    <t>MARSHFIELD</t>
  </si>
  <si>
    <t>5002144125</t>
  </si>
  <si>
    <t>MENDON</t>
  </si>
  <si>
    <t>5000144350</t>
  </si>
  <si>
    <t>MIDDLEBURY</t>
  </si>
  <si>
    <t>5002344500</t>
  </si>
  <si>
    <t>MIDDLESEX</t>
  </si>
  <si>
    <t>5002144800</t>
  </si>
  <si>
    <t>MIDDLETOWN SPRINGS</t>
  </si>
  <si>
    <t>5000745250</t>
  </si>
  <si>
    <t>MILTON</t>
  </si>
  <si>
    <t>5000145550</t>
  </si>
  <si>
    <t>MONKTON</t>
  </si>
  <si>
    <t>5001145850</t>
  </si>
  <si>
    <t>MONTGOMERY</t>
  </si>
  <si>
    <t>5002346000</t>
  </si>
  <si>
    <t>MONTPELIER</t>
  </si>
  <si>
    <t>5002346225</t>
  </si>
  <si>
    <t>MORETOWN</t>
  </si>
  <si>
    <t>5001946450</t>
  </si>
  <si>
    <t>MORGAN</t>
  </si>
  <si>
    <t>5001546675</t>
  </si>
  <si>
    <t>MORRISTOWN</t>
  </si>
  <si>
    <t>5002147200</t>
  </si>
  <si>
    <t>MOUNT HOLLY</t>
  </si>
  <si>
    <t>5002147425</t>
  </si>
  <si>
    <t>MOUNT TABOR</t>
  </si>
  <si>
    <t>5000148700</t>
  </si>
  <si>
    <t>NEW HAVEN</t>
  </si>
  <si>
    <t>5000547725</t>
  </si>
  <si>
    <t>NEWARK</t>
  </si>
  <si>
    <t>5001748175</t>
  </si>
  <si>
    <t>NEWBURY</t>
  </si>
  <si>
    <t>5002548400</t>
  </si>
  <si>
    <t>NEWFANE</t>
  </si>
  <si>
    <t>5001948850</t>
  </si>
  <si>
    <t>NEWPORT CITY</t>
  </si>
  <si>
    <t>5001948925</t>
  </si>
  <si>
    <t>NEWPORT TOWN</t>
  </si>
  <si>
    <t>5001350650</t>
  </si>
  <si>
    <t>NORTH HERO</t>
  </si>
  <si>
    <t>5002350275</t>
  </si>
  <si>
    <t>NORTHFIELD</t>
  </si>
  <si>
    <t>5000952750</t>
  </si>
  <si>
    <t>NORTON</t>
  </si>
  <si>
    <t>5002752900</t>
  </si>
  <si>
    <t>NORWICH</t>
  </si>
  <si>
    <t>5001753425</t>
  </si>
  <si>
    <t>ORANGE</t>
  </si>
  <si>
    <t>5000153725</t>
  </si>
  <si>
    <t>ORWELL</t>
  </si>
  <si>
    <t>5000153950</t>
  </si>
  <si>
    <t>PANTON</t>
  </si>
  <si>
    <t>5002154250</t>
  </si>
  <si>
    <t>PAWLET</t>
  </si>
  <si>
    <t>5000554400</t>
  </si>
  <si>
    <t>PEACHAM</t>
  </si>
  <si>
    <t>5000355000</t>
  </si>
  <si>
    <t>PERU</t>
  </si>
  <si>
    <t>5002155450</t>
  </si>
  <si>
    <t>PITTSFIELD</t>
  </si>
  <si>
    <t>5002155600</t>
  </si>
  <si>
    <t>PITTSFORD</t>
  </si>
  <si>
    <t>5002355825</t>
  </si>
  <si>
    <t>PLAINFIELD</t>
  </si>
  <si>
    <t>5002756050</t>
  </si>
  <si>
    <t>PLYMOUTH</t>
  </si>
  <si>
    <t>5002756350</t>
  </si>
  <si>
    <t>POMFRET</t>
  </si>
  <si>
    <t>5002156875</t>
  </si>
  <si>
    <t>POULTNEY</t>
  </si>
  <si>
    <t>5000357025</t>
  </si>
  <si>
    <t>POWNAL</t>
  </si>
  <si>
    <t>5002157250</t>
  </si>
  <si>
    <t>PROCTOR</t>
  </si>
  <si>
    <t>5002557700</t>
  </si>
  <si>
    <t>PUTNEY</t>
  </si>
  <si>
    <t>5001758075</t>
  </si>
  <si>
    <t>RANDOLPH</t>
  </si>
  <si>
    <t>5002758375</t>
  </si>
  <si>
    <t>READING</t>
  </si>
  <si>
    <t>5000358600</t>
  </si>
  <si>
    <t>READSBORO</t>
  </si>
  <si>
    <t>5001159125</t>
  </si>
  <si>
    <t>RICHFORD</t>
  </si>
  <si>
    <t>5000759275</t>
  </si>
  <si>
    <t>RICHMOND</t>
  </si>
  <si>
    <t>5000159650</t>
  </si>
  <si>
    <t>RIPTON</t>
  </si>
  <si>
    <t>5002760100</t>
  </si>
  <si>
    <t>ROCHESTER</t>
  </si>
  <si>
    <t>5002560250</t>
  </si>
  <si>
    <t>ROCKINGHAM</t>
  </si>
  <si>
    <t>5002360625</t>
  </si>
  <si>
    <t>ROXBURY</t>
  </si>
  <si>
    <t>5002760850</t>
  </si>
  <si>
    <t>ROYALTON</t>
  </si>
  <si>
    <t>5000361000</t>
  </si>
  <si>
    <t>RUPERT</t>
  </si>
  <si>
    <t>5002161225</t>
  </si>
  <si>
    <t>RUTLAND CITY</t>
  </si>
  <si>
    <t>5002161300</t>
  </si>
  <si>
    <t>RUTLAND TOWN</t>
  </si>
  <si>
    <t>5000561525</t>
  </si>
  <si>
    <t>RYEGATE</t>
  </si>
  <si>
    <t>5001161675</t>
  </si>
  <si>
    <t>SAINT ALBANS CITY</t>
  </si>
  <si>
    <t>5001161750</t>
  </si>
  <si>
    <t>SAINT ALBANS TOWN</t>
  </si>
  <si>
    <t>5000762050</t>
  </si>
  <si>
    <t>SAINT GEORGE</t>
  </si>
  <si>
    <t>5000562200</t>
  </si>
  <si>
    <t>SAINT JOHNSBURY</t>
  </si>
  <si>
    <t>5000162575</t>
  </si>
  <si>
    <t>SALISBURY</t>
  </si>
  <si>
    <t>5000362875</t>
  </si>
  <si>
    <t>SANDGATE</t>
  </si>
  <si>
    <t>5000363175</t>
  </si>
  <si>
    <t>SEARSBURG</t>
  </si>
  <si>
    <t>5000363550</t>
  </si>
  <si>
    <t>SHAFTSBURY</t>
  </si>
  <si>
    <t>5002763775</t>
  </si>
  <si>
    <t>SHARON</t>
  </si>
  <si>
    <t>5000564075</t>
  </si>
  <si>
    <t>SHEFFIELD</t>
  </si>
  <si>
    <t>5000764300</t>
  </si>
  <si>
    <t>SHELBURNE</t>
  </si>
  <si>
    <t>5001164600</t>
  </si>
  <si>
    <t>SHELDON</t>
  </si>
  <si>
    <t>5000165050</t>
  </si>
  <si>
    <t>SHOREHAM</t>
  </si>
  <si>
    <t>5002165275</t>
  </si>
  <si>
    <t>SHREWSBURY</t>
  </si>
  <si>
    <t>5002565762</t>
  </si>
  <si>
    <t>SOMERSET</t>
  </si>
  <si>
    <t>5000766175</t>
  </si>
  <si>
    <t>SOUTH BURLINGTON</t>
  </si>
  <si>
    <t>5001367000</t>
  </si>
  <si>
    <t>SOUTH HERO</t>
  </si>
  <si>
    <t>5002769550</t>
  </si>
  <si>
    <t>SPRINGFIELD</t>
  </si>
  <si>
    <t>5000369775</t>
  </si>
  <si>
    <t>STAMFORD</t>
  </si>
  <si>
    <t>5000569925</t>
  </si>
  <si>
    <t>STANNARD</t>
  </si>
  <si>
    <t>5000170075</t>
  </si>
  <si>
    <t>STARKSBORO</t>
  </si>
  <si>
    <t>5002770375</t>
  </si>
  <si>
    <t>STOCKBRIDGE</t>
  </si>
  <si>
    <t>5001570525</t>
  </si>
  <si>
    <t>STOWE</t>
  </si>
  <si>
    <t>5001770675</t>
  </si>
  <si>
    <t>STRAFFORD</t>
  </si>
  <si>
    <t>5002570750</t>
  </si>
  <si>
    <t>STRATTON</t>
  </si>
  <si>
    <t>5002171050</t>
  </si>
  <si>
    <t>SUDBURY</t>
  </si>
  <si>
    <t>5000371425</t>
  </si>
  <si>
    <t>SUNDERLAND</t>
  </si>
  <si>
    <t>5000571575</t>
  </si>
  <si>
    <t>SUTTON</t>
  </si>
  <si>
    <t>5001171725</t>
  </si>
  <si>
    <t>SWANTON</t>
  </si>
  <si>
    <t>5001772400</t>
  </si>
  <si>
    <t>THETFORD</t>
  </si>
  <si>
    <t>5002172925</t>
  </si>
  <si>
    <t>TINMOUTH</t>
  </si>
  <si>
    <t>5001773075</t>
  </si>
  <si>
    <t>TOPSHAM</t>
  </si>
  <si>
    <t>5002573300</t>
  </si>
  <si>
    <t>TOWNSHEND</t>
  </si>
  <si>
    <t>5001973525</t>
  </si>
  <si>
    <t>TROY</t>
  </si>
  <si>
    <t>5001773675</t>
  </si>
  <si>
    <t>TUNBRIDGE</t>
  </si>
  <si>
    <t>5000773975</t>
  </si>
  <si>
    <t>UNDERHILL</t>
  </si>
  <si>
    <t>5000174650</t>
  </si>
  <si>
    <t>VERGENNES</t>
  </si>
  <si>
    <t>5002574800</t>
  </si>
  <si>
    <t>VERNON</t>
  </si>
  <si>
    <t>5001774950</t>
  </si>
  <si>
    <t>VERSHIRE</t>
  </si>
  <si>
    <t>5000975175</t>
  </si>
  <si>
    <t>VICTORY</t>
  </si>
  <si>
    <t>5002375325</t>
  </si>
  <si>
    <t>WAITSFIELD</t>
  </si>
  <si>
    <t>5000575700</t>
  </si>
  <si>
    <t>WALDEN</t>
  </si>
  <si>
    <t>5002175925</t>
  </si>
  <si>
    <t>WALLINGFORD</t>
  </si>
  <si>
    <t>5000176075</t>
  </si>
  <si>
    <t>WALTHAM</t>
  </si>
  <si>
    <t>5002576225</t>
  </si>
  <si>
    <t>WARDSBORO</t>
  </si>
  <si>
    <t>5000976337</t>
  </si>
  <si>
    <t>WARNERS GRANT</t>
  </si>
  <si>
    <t>5002376525</t>
  </si>
  <si>
    <t>WARREN</t>
  </si>
  <si>
    <t>5000976562</t>
  </si>
  <si>
    <t>WARREN GORE</t>
  </si>
  <si>
    <t>5001776750</t>
  </si>
  <si>
    <t>WASHINGTON</t>
  </si>
  <si>
    <t>5002376975</t>
  </si>
  <si>
    <t>WATERBURY</t>
  </si>
  <si>
    <t>5000577125</t>
  </si>
  <si>
    <t>WATERFORD</t>
  </si>
  <si>
    <t>5001577425</t>
  </si>
  <si>
    <t>WATERVILLE</t>
  </si>
  <si>
    <t>5002777500</t>
  </si>
  <si>
    <t>WEATHERSFIELD</t>
  </si>
  <si>
    <t>5002177950</t>
  </si>
  <si>
    <t>WELLS</t>
  </si>
  <si>
    <t>5001779975</t>
  </si>
  <si>
    <t>WEST FAIRLEE</t>
  </si>
  <si>
    <t>5002180875</t>
  </si>
  <si>
    <t>WEST HAVEN</t>
  </si>
  <si>
    <t>5002182300</t>
  </si>
  <si>
    <t>WEST RUTLAND</t>
  </si>
  <si>
    <t>5002783050</t>
  </si>
  <si>
    <t>WEST WINDSOR</t>
  </si>
  <si>
    <t>5001980200</t>
  </si>
  <si>
    <t>WESTFIELD</t>
  </si>
  <si>
    <t>5000780350</t>
  </si>
  <si>
    <t>WESTFORD</t>
  </si>
  <si>
    <t>5002581400</t>
  </si>
  <si>
    <t>WESTMINSTER</t>
  </si>
  <si>
    <t>5001981700</t>
  </si>
  <si>
    <t>WESTMORE</t>
  </si>
  <si>
    <t>5002782000</t>
  </si>
  <si>
    <t>WESTON</t>
  </si>
  <si>
    <t>5000183275</t>
  </si>
  <si>
    <t>WEYBRIDGE</t>
  </si>
  <si>
    <t>5000583500</t>
  </si>
  <si>
    <t>WHEELOCK</t>
  </si>
  <si>
    <t>5000183800</t>
  </si>
  <si>
    <t>WHITING</t>
  </si>
  <si>
    <t>5002583950</t>
  </si>
  <si>
    <t>WHITINGHAM</t>
  </si>
  <si>
    <t>5001784175</t>
  </si>
  <si>
    <t>WILLIAMSTOWN</t>
  </si>
  <si>
    <t>5000784475</t>
  </si>
  <si>
    <t>WILLISTON</t>
  </si>
  <si>
    <t>5002584700</t>
  </si>
  <si>
    <t>WILMINGTON</t>
  </si>
  <si>
    <t>5002584850</t>
  </si>
  <si>
    <t>WINDHAM</t>
  </si>
  <si>
    <t>5002784925</t>
  </si>
  <si>
    <t>WINDSOR</t>
  </si>
  <si>
    <t>5000385075</t>
  </si>
  <si>
    <t>WINHALL</t>
  </si>
  <si>
    <t>5000785150</t>
  </si>
  <si>
    <t>WINOOSKI</t>
  </si>
  <si>
    <t>5001585375</t>
  </si>
  <si>
    <t>WOLCOTT</t>
  </si>
  <si>
    <t>5002385525</t>
  </si>
  <si>
    <t>WOODBURY</t>
  </si>
  <si>
    <t>5000385675</t>
  </si>
  <si>
    <t>WOODFORD</t>
  </si>
  <si>
    <t>5002785975</t>
  </si>
  <si>
    <t>WOODSTOCK</t>
  </si>
  <si>
    <t>5002386125</t>
  </si>
  <si>
    <t>WORCESTER</t>
  </si>
  <si>
    <t>CUD_DBA</t>
  </si>
  <si>
    <t>Lacks 4/1</t>
  </si>
  <si>
    <t>Served 100/100</t>
  </si>
  <si>
    <t>Served 100/20</t>
  </si>
  <si>
    <t>Served 25/3</t>
  </si>
  <si>
    <t>Served 25/3_W</t>
  </si>
  <si>
    <t>Served 4/1</t>
  </si>
  <si>
    <t>Chittenden County CUD</t>
  </si>
  <si>
    <t>CVFiber</t>
  </si>
  <si>
    <t>CVFiber/ECFiber</t>
  </si>
  <si>
    <t>DVFiber</t>
  </si>
  <si>
    <t>DVFiber/SoVTCUD</t>
  </si>
  <si>
    <t>ECFiber</t>
  </si>
  <si>
    <t>LamoilleFiberNet</t>
  </si>
  <si>
    <t>MapleBroadband</t>
  </si>
  <si>
    <t>NEKBroadband</t>
  </si>
  <si>
    <t>NEKBroadband/LamoilleFiberNet</t>
  </si>
  <si>
    <t>None</t>
  </si>
  <si>
    <t>NorthwestFiberworX</t>
  </si>
  <si>
    <t>OtterCreekCUD</t>
  </si>
  <si>
    <t>SoVTCUD</t>
  </si>
  <si>
    <t>TOWNNAME</t>
  </si>
  <si>
    <t>RUTLAND</t>
  </si>
  <si>
    <t>ST. ALBANS CITY</t>
  </si>
  <si>
    <t>ST. ALBANS TOWN</t>
  </si>
  <si>
    <t>ST. GEORGE</t>
  </si>
  <si>
    <t>ST. JOHNSBURY</t>
  </si>
  <si>
    <t>Speed Tier</t>
  </si>
  <si>
    <t>Served</t>
  </si>
  <si>
    <t>Percent</t>
  </si>
  <si>
    <t>Not Served</t>
  </si>
  <si>
    <t>100/100 Mbps</t>
  </si>
  <si>
    <t>100/20 Mbps</t>
  </si>
  <si>
    <t>25/3 Mbps</t>
  </si>
  <si>
    <t>25/3 Mbps Incl Wireless</t>
  </si>
  <si>
    <t>4/1 Mbps</t>
  </si>
  <si>
    <t>Total</t>
  </si>
  <si>
    <t>COUNTY</t>
  </si>
  <si>
    <t>Total Buildings</t>
  </si>
  <si>
    <t>Percent Served 100/100</t>
  </si>
  <si>
    <t>Percent Served 100/20 or better</t>
  </si>
  <si>
    <t>Served 25/3 or better</t>
  </si>
  <si>
    <t>Percent Served 25/3 or better</t>
  </si>
  <si>
    <t>Served 25/3 or better (with wireless)</t>
  </si>
  <si>
    <t>Served 4/1 or better</t>
  </si>
  <si>
    <t>Percent Served 4/1 or better</t>
  </si>
  <si>
    <t>Lacking 4/1</t>
  </si>
  <si>
    <t>Percent lacking 4/1</t>
  </si>
  <si>
    <t>CALEDONIA</t>
  </si>
  <si>
    <t>LAMOILLE</t>
  </si>
  <si>
    <t>ORLEANS</t>
  </si>
  <si>
    <t>&gt; 100/100</t>
  </si>
  <si>
    <t>100/100 &lt; 100/20</t>
  </si>
  <si>
    <t>100/20 &lt; 25/3</t>
  </si>
  <si>
    <t>25/3 &lt; 25/3W</t>
  </si>
  <si>
    <t>25/3W &lt; 4/1</t>
  </si>
  <si>
    <t>&lt; 4/1</t>
  </si>
  <si>
    <t>NEK/Lamoille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</si>
</sst>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1" applyNumberFormat="1" applyFont="1" applyBorder="1"/>
    <xf numFmtId="165" fontId="0" fillId="0" borderId="1" xfId="2" applyNumberFormat="1" applyFont="1" applyBorder="1"/>
    <xf numFmtId="164" fontId="0" fillId="0" borderId="0" xfId="1" applyNumberFormat="1" applyFont="1"/>
    <xf numFmtId="165" fontId="0" fillId="0" borderId="0" xfId="2" applyNumberFormat="1" applyFont="1"/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vertical="center" wrapText="1"/>
    </xf>
    <xf numFmtId="165" fontId="4" fillId="0" borderId="1" xfId="2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0" fontId="2" fillId="0" borderId="0" xfId="0" applyFont="1"/>
    <xf numFmtId="164" fontId="2" fillId="0" borderId="0" xfId="1" applyNumberFormat="1" applyFont="1"/>
    <xf numFmtId="165" fontId="2" fillId="0" borderId="0" xfId="2" applyNumberFormat="1" applyFont="1"/>
    <xf numFmtId="0" fontId="5" fillId="3" borderId="1" xfId="0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vertical="center" wrapText="1"/>
    </xf>
    <xf numFmtId="164" fontId="2" fillId="0" borderId="1" xfId="1" applyNumberFormat="1" applyFont="1" applyBorder="1"/>
    <xf numFmtId="10" fontId="4" fillId="0" borderId="1" xfId="0" applyNumberFormat="1" applyFont="1" applyBorder="1" applyAlignment="1">
      <alignment horizontal="right" vertical="center" wrapText="1"/>
    </xf>
    <xf numFmtId="9" fontId="0" fillId="0" borderId="1" xfId="2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Broadband</a:t>
            </a:r>
            <a:r>
              <a:rPr lang="en-US" baseline="0"/>
              <a:t> by Tier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9A-43D4-98C4-9F4396B338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EDD-4E1E-A67C-4E54371C6F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9A-43D4-98C4-9F4396B338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DD-4E1E-A67C-4E54371C6F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9A-43D4-98C4-9F4396B338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19A-43D4-98C4-9F4396B33846}"/>
              </c:ext>
            </c:extLst>
          </c:dPt>
          <c:dLbls>
            <c:dLbl>
              <c:idx val="1"/>
              <c:layout>
                <c:manualLayout>
                  <c:x val="-0.10493609952831466"/>
                  <c:y val="-9.87124746564966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DD-4E1E-A67C-4E54371C6F51}"/>
                </c:ext>
              </c:extLst>
            </c:dLbl>
            <c:dLbl>
              <c:idx val="3"/>
              <c:layout>
                <c:manualLayout>
                  <c:x val="-9.0462154765788665E-3"/>
                  <c:y val="-5.08518808836497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DD-4E1E-A67C-4E54371C6F5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Detail!$D$1:$I$1</c:f>
              <c:strCache>
                <c:ptCount val="6"/>
                <c:pt idx="0">
                  <c:v>&gt; 100/100</c:v>
                </c:pt>
                <c:pt idx="1">
                  <c:v>100/100 &lt; 100/20</c:v>
                </c:pt>
                <c:pt idx="2">
                  <c:v>100/20 &lt; 25/3</c:v>
                </c:pt>
                <c:pt idx="3">
                  <c:v>25/3 &lt; 25/3W</c:v>
                </c:pt>
                <c:pt idx="4">
                  <c:v>25/3W &lt; 4/1</c:v>
                </c:pt>
                <c:pt idx="5">
                  <c:v>&lt; 4/1</c:v>
                </c:pt>
              </c:strCache>
            </c:strRef>
          </c:cat>
          <c:val>
            <c:numRef>
              <c:f>Detail!$D$259:$I$259</c:f>
              <c:numCache>
                <c:formatCode>_(* #,##0_);_(* \(#,##0\);_(* "-"??_);_(@_)</c:formatCode>
                <c:ptCount val="6"/>
                <c:pt idx="0">
                  <c:v>94790</c:v>
                </c:pt>
                <c:pt idx="1">
                  <c:v>150890</c:v>
                </c:pt>
                <c:pt idx="2">
                  <c:v>9068</c:v>
                </c:pt>
                <c:pt idx="3">
                  <c:v>3644</c:v>
                </c:pt>
                <c:pt idx="4">
                  <c:v>44525</c:v>
                </c:pt>
                <c:pt idx="5">
                  <c:v>10145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D-4E1E-A67C-4E54371C6F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Broadband</a:t>
            </a:r>
            <a:r>
              <a:rPr lang="en-US" baseline="0"/>
              <a:t> Tier by CUD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CUD!$C$1</c:f>
              <c:strCache>
                <c:ptCount val="1"/>
                <c:pt idx="0">
                  <c:v> Served 100/100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 Chittenden County CUD </c:v>
                </c:pt>
                <c:pt idx="1">
                  <c:v> CVFiber </c:v>
                </c:pt>
                <c:pt idx="2">
                  <c:v> CVFiber/ECFiber </c:v>
                </c:pt>
                <c:pt idx="3">
                  <c:v> DVFiber </c:v>
                </c:pt>
                <c:pt idx="4">
                  <c:v> DVFiber/SoVTCUD </c:v>
                </c:pt>
                <c:pt idx="5">
                  <c:v> ECFiber </c:v>
                </c:pt>
                <c:pt idx="6">
                  <c:v> LamoilleFiberNet </c:v>
                </c:pt>
                <c:pt idx="7">
                  <c:v> MapleBroadband </c:v>
                </c:pt>
                <c:pt idx="8">
                  <c:v> NEKBroadband </c:v>
                </c:pt>
                <c:pt idx="9">
                  <c:v> NEK/Lamoille </c:v>
                </c:pt>
                <c:pt idx="10">
                  <c:v> NorthwestFiberworX </c:v>
                </c:pt>
                <c:pt idx="11">
                  <c:v> OtterCreekCUD </c:v>
                </c:pt>
                <c:pt idx="12">
                  <c:v> SoVTCUD </c:v>
                </c:pt>
                <c:pt idx="13">
                  <c:v> None </c:v>
                </c:pt>
              </c:strCache>
            </c:strRef>
          </c:cat>
          <c:val>
            <c:numRef>
              <c:f>CUD!$C$2:$C$15</c:f>
              <c:numCache>
                <c:formatCode>_(* #,##0_);_(* \(#,##0\);_(* "-"??_);_(@_)</c:formatCode>
                <c:ptCount val="14"/>
                <c:pt idx="0">
                  <c:v>4058</c:v>
                </c:pt>
                <c:pt idx="1">
                  <c:v>10465</c:v>
                </c:pt>
                <c:pt idx="2">
                  <c:v>34</c:v>
                </c:pt>
                <c:pt idx="3">
                  <c:v>8269</c:v>
                </c:pt>
                <c:pt idx="4">
                  <c:v>83</c:v>
                </c:pt>
                <c:pt idx="5">
                  <c:v>20456</c:v>
                </c:pt>
                <c:pt idx="6">
                  <c:v>2537</c:v>
                </c:pt>
                <c:pt idx="7">
                  <c:v>3174</c:v>
                </c:pt>
                <c:pt idx="8">
                  <c:v>3001</c:v>
                </c:pt>
                <c:pt idx="9">
                  <c:v>36</c:v>
                </c:pt>
                <c:pt idx="10">
                  <c:v>2507</c:v>
                </c:pt>
                <c:pt idx="11">
                  <c:v>13169</c:v>
                </c:pt>
                <c:pt idx="12">
                  <c:v>1535</c:v>
                </c:pt>
                <c:pt idx="13">
                  <c:v>25466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F7-478A-9D90-66FC85166170}"/>
            </c:ext>
          </c:extLst>
        </c:ser>
        <c:ser>
          <c:idx val="2"/>
          <c:order val="2"/>
          <c:tx>
            <c:strRef>
              <c:f>CUD!$D$1</c:f>
              <c:strCache>
                <c:ptCount val="1"/>
                <c:pt idx="0">
                  <c:v> Served 100/20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 Chittenden County CUD </c:v>
                </c:pt>
                <c:pt idx="1">
                  <c:v> CVFiber </c:v>
                </c:pt>
                <c:pt idx="2">
                  <c:v> CVFiber/ECFiber </c:v>
                </c:pt>
                <c:pt idx="3">
                  <c:v> DVFiber </c:v>
                </c:pt>
                <c:pt idx="4">
                  <c:v> DVFiber/SoVTCUD </c:v>
                </c:pt>
                <c:pt idx="5">
                  <c:v> ECFiber </c:v>
                </c:pt>
                <c:pt idx="6">
                  <c:v> LamoilleFiberNet </c:v>
                </c:pt>
                <c:pt idx="7">
                  <c:v> MapleBroadband </c:v>
                </c:pt>
                <c:pt idx="8">
                  <c:v> NEKBroadband </c:v>
                </c:pt>
                <c:pt idx="9">
                  <c:v> NEK/Lamoille </c:v>
                </c:pt>
                <c:pt idx="10">
                  <c:v> NorthwestFiberworX </c:v>
                </c:pt>
                <c:pt idx="11">
                  <c:v> OtterCreekCUD </c:v>
                </c:pt>
                <c:pt idx="12">
                  <c:v> SoVTCUD </c:v>
                </c:pt>
                <c:pt idx="13">
                  <c:v> None </c:v>
                </c:pt>
              </c:strCache>
            </c:strRef>
          </c:cat>
          <c:val>
            <c:numRef>
              <c:f>CUD!$D$2:$D$15</c:f>
              <c:numCache>
                <c:formatCode>_(* #,##0_);_(* \(#,##0\);_(* "-"??_);_(@_)</c:formatCode>
                <c:ptCount val="14"/>
                <c:pt idx="0">
                  <c:v>18041</c:v>
                </c:pt>
                <c:pt idx="1">
                  <c:v>8404</c:v>
                </c:pt>
                <c:pt idx="2">
                  <c:v>215</c:v>
                </c:pt>
                <c:pt idx="3">
                  <c:v>7775</c:v>
                </c:pt>
                <c:pt idx="4">
                  <c:v>2747</c:v>
                </c:pt>
                <c:pt idx="5">
                  <c:v>7459</c:v>
                </c:pt>
                <c:pt idx="6">
                  <c:v>5161</c:v>
                </c:pt>
                <c:pt idx="7">
                  <c:v>7610</c:v>
                </c:pt>
                <c:pt idx="8">
                  <c:v>16923</c:v>
                </c:pt>
                <c:pt idx="9">
                  <c:v>9</c:v>
                </c:pt>
                <c:pt idx="10">
                  <c:v>20216</c:v>
                </c:pt>
                <c:pt idx="11">
                  <c:v>6905</c:v>
                </c:pt>
                <c:pt idx="12">
                  <c:v>14273</c:v>
                </c:pt>
                <c:pt idx="13">
                  <c:v>35152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F7-478A-9D90-66FC85166170}"/>
            </c:ext>
          </c:extLst>
        </c:ser>
        <c:ser>
          <c:idx val="3"/>
          <c:order val="3"/>
          <c:tx>
            <c:strRef>
              <c:f>CUD!$E$1</c:f>
              <c:strCache>
                <c:ptCount val="1"/>
                <c:pt idx="0">
                  <c:v> Served 25/3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 Chittenden County CUD </c:v>
                </c:pt>
                <c:pt idx="1">
                  <c:v> CVFiber </c:v>
                </c:pt>
                <c:pt idx="2">
                  <c:v> CVFiber/ECFiber </c:v>
                </c:pt>
                <c:pt idx="3">
                  <c:v> DVFiber </c:v>
                </c:pt>
                <c:pt idx="4">
                  <c:v> DVFiber/SoVTCUD </c:v>
                </c:pt>
                <c:pt idx="5">
                  <c:v> ECFiber </c:v>
                </c:pt>
                <c:pt idx="6">
                  <c:v> LamoilleFiberNet </c:v>
                </c:pt>
                <c:pt idx="7">
                  <c:v> MapleBroadband </c:v>
                </c:pt>
                <c:pt idx="8">
                  <c:v> NEKBroadband </c:v>
                </c:pt>
                <c:pt idx="9">
                  <c:v> NEK/Lamoille </c:v>
                </c:pt>
                <c:pt idx="10">
                  <c:v> NorthwestFiberworX </c:v>
                </c:pt>
                <c:pt idx="11">
                  <c:v> OtterCreekCUD </c:v>
                </c:pt>
                <c:pt idx="12">
                  <c:v> SoVTCUD </c:v>
                </c:pt>
                <c:pt idx="13">
                  <c:v> None </c:v>
                </c:pt>
              </c:strCache>
            </c:strRef>
          </c:cat>
          <c:val>
            <c:numRef>
              <c:f>CUD!$E$2:$E$15</c:f>
              <c:numCache>
                <c:formatCode>_(* #,##0_);_(* \(#,##0\);_(* "-"??_);_(@_)</c:formatCode>
                <c:ptCount val="14"/>
                <c:pt idx="0">
                  <c:v>7</c:v>
                </c:pt>
                <c:pt idx="1">
                  <c:v>1570</c:v>
                </c:pt>
                <c:pt idx="3">
                  <c:v>1835</c:v>
                </c:pt>
                <c:pt idx="4">
                  <c:v>9</c:v>
                </c:pt>
                <c:pt idx="5">
                  <c:v>166</c:v>
                </c:pt>
                <c:pt idx="6">
                  <c:v>497</c:v>
                </c:pt>
                <c:pt idx="7">
                  <c:v>1063</c:v>
                </c:pt>
                <c:pt idx="8">
                  <c:v>1328</c:v>
                </c:pt>
                <c:pt idx="9">
                  <c:v>122</c:v>
                </c:pt>
                <c:pt idx="10">
                  <c:v>989</c:v>
                </c:pt>
                <c:pt idx="11">
                  <c:v>392</c:v>
                </c:pt>
                <c:pt idx="12">
                  <c:v>142</c:v>
                </c:pt>
                <c:pt idx="13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F7-478A-9D90-66FC85166170}"/>
            </c:ext>
          </c:extLst>
        </c:ser>
        <c:ser>
          <c:idx val="4"/>
          <c:order val="4"/>
          <c:tx>
            <c:strRef>
              <c:f>CUD!$F$1</c:f>
              <c:strCache>
                <c:ptCount val="1"/>
                <c:pt idx="0">
                  <c:v> Served 25/3_W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 Chittenden County CUD </c:v>
                </c:pt>
                <c:pt idx="1">
                  <c:v> CVFiber </c:v>
                </c:pt>
                <c:pt idx="2">
                  <c:v> CVFiber/ECFiber </c:v>
                </c:pt>
                <c:pt idx="3">
                  <c:v> DVFiber </c:v>
                </c:pt>
                <c:pt idx="4">
                  <c:v> DVFiber/SoVTCUD </c:v>
                </c:pt>
                <c:pt idx="5">
                  <c:v> ECFiber </c:v>
                </c:pt>
                <c:pt idx="6">
                  <c:v> LamoilleFiberNet </c:v>
                </c:pt>
                <c:pt idx="7">
                  <c:v> MapleBroadband </c:v>
                </c:pt>
                <c:pt idx="8">
                  <c:v> NEKBroadband </c:v>
                </c:pt>
                <c:pt idx="9">
                  <c:v> NEK/Lamoille </c:v>
                </c:pt>
                <c:pt idx="10">
                  <c:v> NorthwestFiberworX </c:v>
                </c:pt>
                <c:pt idx="11">
                  <c:v> OtterCreekCUD </c:v>
                </c:pt>
                <c:pt idx="12">
                  <c:v> SoVTCUD </c:v>
                </c:pt>
                <c:pt idx="13">
                  <c:v> None </c:v>
                </c:pt>
              </c:strCache>
            </c:strRef>
          </c:cat>
          <c:val>
            <c:numRef>
              <c:f>CUD!$F$2:$F$15</c:f>
              <c:numCache>
                <c:formatCode>_(* #,##0_);_(* \(#,##0\);_(* "-"??_);_(@_)</c:formatCode>
                <c:ptCount val="14"/>
                <c:pt idx="0">
                  <c:v>9</c:v>
                </c:pt>
                <c:pt idx="1">
                  <c:v>515</c:v>
                </c:pt>
                <c:pt idx="2">
                  <c:v>162</c:v>
                </c:pt>
                <c:pt idx="3">
                  <c:v>648</c:v>
                </c:pt>
                <c:pt idx="4">
                  <c:v>108</c:v>
                </c:pt>
                <c:pt idx="5">
                  <c:v>5</c:v>
                </c:pt>
                <c:pt idx="6">
                  <c:v>344</c:v>
                </c:pt>
                <c:pt idx="7">
                  <c:v>24</c:v>
                </c:pt>
                <c:pt idx="8">
                  <c:v>751</c:v>
                </c:pt>
                <c:pt idx="10">
                  <c:v>948</c:v>
                </c:pt>
                <c:pt idx="12">
                  <c:v>10</c:v>
                </c:pt>
                <c:pt idx="1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F7-478A-9D90-66FC85166170}"/>
            </c:ext>
          </c:extLst>
        </c:ser>
        <c:ser>
          <c:idx val="5"/>
          <c:order val="5"/>
          <c:tx>
            <c:strRef>
              <c:f>CUD!$G$1</c:f>
              <c:strCache>
                <c:ptCount val="1"/>
                <c:pt idx="0">
                  <c:v> Served 4/1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 Chittenden County CUD </c:v>
                </c:pt>
                <c:pt idx="1">
                  <c:v> CVFiber </c:v>
                </c:pt>
                <c:pt idx="2">
                  <c:v> CVFiber/ECFiber </c:v>
                </c:pt>
                <c:pt idx="3">
                  <c:v> DVFiber </c:v>
                </c:pt>
                <c:pt idx="4">
                  <c:v> DVFiber/SoVTCUD </c:v>
                </c:pt>
                <c:pt idx="5">
                  <c:v> ECFiber </c:v>
                </c:pt>
                <c:pt idx="6">
                  <c:v> LamoilleFiberNet </c:v>
                </c:pt>
                <c:pt idx="7">
                  <c:v> MapleBroadband </c:v>
                </c:pt>
                <c:pt idx="8">
                  <c:v> NEKBroadband </c:v>
                </c:pt>
                <c:pt idx="9">
                  <c:v> NEK/Lamoille </c:v>
                </c:pt>
                <c:pt idx="10">
                  <c:v> NorthwestFiberworX </c:v>
                </c:pt>
                <c:pt idx="11">
                  <c:v> OtterCreekCUD </c:v>
                </c:pt>
                <c:pt idx="12">
                  <c:v> SoVTCUD </c:v>
                </c:pt>
                <c:pt idx="13">
                  <c:v> None </c:v>
                </c:pt>
              </c:strCache>
            </c:strRef>
          </c:cat>
          <c:val>
            <c:numRef>
              <c:f>CUD!$G$2:$G$15</c:f>
              <c:numCache>
                <c:formatCode>_(* #,##0_);_(* \(#,##0\);_(* "-"??_);_(@_)</c:formatCode>
                <c:ptCount val="14"/>
                <c:pt idx="0">
                  <c:v>269</c:v>
                </c:pt>
                <c:pt idx="1">
                  <c:v>4646</c:v>
                </c:pt>
                <c:pt idx="2">
                  <c:v>192</c:v>
                </c:pt>
                <c:pt idx="3">
                  <c:v>5109</c:v>
                </c:pt>
                <c:pt idx="4">
                  <c:v>213</c:v>
                </c:pt>
                <c:pt idx="5">
                  <c:v>2272</c:v>
                </c:pt>
                <c:pt idx="6">
                  <c:v>2849</c:v>
                </c:pt>
                <c:pt idx="7">
                  <c:v>4856</c:v>
                </c:pt>
                <c:pt idx="8">
                  <c:v>12657</c:v>
                </c:pt>
                <c:pt idx="9">
                  <c:v>696</c:v>
                </c:pt>
                <c:pt idx="10">
                  <c:v>5443</c:v>
                </c:pt>
                <c:pt idx="11">
                  <c:v>1985</c:v>
                </c:pt>
                <c:pt idx="12">
                  <c:v>1427</c:v>
                </c:pt>
                <c:pt idx="13">
                  <c:v>1911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F7-478A-9D90-66FC85166170}"/>
            </c:ext>
          </c:extLst>
        </c:ser>
        <c:ser>
          <c:idx val="6"/>
          <c:order val="6"/>
          <c:tx>
            <c:strRef>
              <c:f>CUD!$H$1</c:f>
              <c:strCache>
                <c:ptCount val="1"/>
                <c:pt idx="0">
                  <c:v> Lacks 4/1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 Chittenden County CUD </c:v>
                </c:pt>
                <c:pt idx="1">
                  <c:v> CVFiber </c:v>
                </c:pt>
                <c:pt idx="2">
                  <c:v> CVFiber/ECFiber </c:v>
                </c:pt>
                <c:pt idx="3">
                  <c:v> DVFiber </c:v>
                </c:pt>
                <c:pt idx="4">
                  <c:v> DVFiber/SoVTCUD </c:v>
                </c:pt>
                <c:pt idx="5">
                  <c:v> ECFiber </c:v>
                </c:pt>
                <c:pt idx="6">
                  <c:v> LamoilleFiberNet </c:v>
                </c:pt>
                <c:pt idx="7">
                  <c:v> MapleBroadband </c:v>
                </c:pt>
                <c:pt idx="8">
                  <c:v> NEKBroadband </c:v>
                </c:pt>
                <c:pt idx="9">
                  <c:v> NEK/Lamoille </c:v>
                </c:pt>
                <c:pt idx="10">
                  <c:v> NorthwestFiberworX </c:v>
                </c:pt>
                <c:pt idx="11">
                  <c:v> OtterCreekCUD </c:v>
                </c:pt>
                <c:pt idx="12">
                  <c:v> SoVTCUD </c:v>
                </c:pt>
                <c:pt idx="13">
                  <c:v> None </c:v>
                </c:pt>
              </c:strCache>
            </c:strRef>
          </c:cat>
          <c:val>
            <c:numRef>
              <c:f>CUD!$H$2:$H$15</c:f>
              <c:numCache>
                <c:formatCode>_(* #,##0_);_(* \(#,##0\);_(* "-"??_);_(@_)</c:formatCode>
                <c:ptCount val="14"/>
                <c:pt idx="0">
                  <c:v>89</c:v>
                </c:pt>
                <c:pt idx="1">
                  <c:v>736</c:v>
                </c:pt>
                <c:pt idx="2">
                  <c:v>29</c:v>
                </c:pt>
                <c:pt idx="3">
                  <c:v>981</c:v>
                </c:pt>
                <c:pt idx="4">
                  <c:v>20</c:v>
                </c:pt>
                <c:pt idx="5">
                  <c:v>907</c:v>
                </c:pt>
                <c:pt idx="6">
                  <c:v>487</c:v>
                </c:pt>
                <c:pt idx="7">
                  <c:v>755</c:v>
                </c:pt>
                <c:pt idx="8">
                  <c:v>3862</c:v>
                </c:pt>
                <c:pt idx="9">
                  <c:v>31</c:v>
                </c:pt>
                <c:pt idx="10">
                  <c:v>470</c:v>
                </c:pt>
                <c:pt idx="11">
                  <c:v>765</c:v>
                </c:pt>
                <c:pt idx="12">
                  <c:v>587</c:v>
                </c:pt>
                <c:pt idx="13">
                  <c:v>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F7-478A-9D90-66FC85166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9611776"/>
        <c:axId val="611467776"/>
      </c:barChart>
      <c:lineChart>
        <c:grouping val="standard"/>
        <c:varyColors val="0"/>
        <c:ser>
          <c:idx val="0"/>
          <c:order val="0"/>
          <c:tx>
            <c:strRef>
              <c:f>CUD!$B$1</c:f>
              <c:strCache>
                <c:ptCount val="1"/>
                <c:pt idx="0">
                  <c:v> Total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CUD!$A$2:$A$15</c:f>
              <c:strCache>
                <c:ptCount val="14"/>
                <c:pt idx="0">
                  <c:v> Chittenden County CUD </c:v>
                </c:pt>
                <c:pt idx="1">
                  <c:v> CVFiber </c:v>
                </c:pt>
                <c:pt idx="2">
                  <c:v> CVFiber/ECFiber </c:v>
                </c:pt>
                <c:pt idx="3">
                  <c:v> DVFiber </c:v>
                </c:pt>
                <c:pt idx="4">
                  <c:v> DVFiber/SoVTCUD </c:v>
                </c:pt>
                <c:pt idx="5">
                  <c:v> ECFiber </c:v>
                </c:pt>
                <c:pt idx="6">
                  <c:v> LamoilleFiberNet </c:v>
                </c:pt>
                <c:pt idx="7">
                  <c:v> MapleBroadband </c:v>
                </c:pt>
                <c:pt idx="8">
                  <c:v> NEKBroadband </c:v>
                </c:pt>
                <c:pt idx="9">
                  <c:v> NEK/Lamoille </c:v>
                </c:pt>
                <c:pt idx="10">
                  <c:v> NorthwestFiberworX </c:v>
                </c:pt>
                <c:pt idx="11">
                  <c:v> OtterCreekCUD </c:v>
                </c:pt>
                <c:pt idx="12">
                  <c:v> SoVTCUD </c:v>
                </c:pt>
                <c:pt idx="13">
                  <c:v> None </c:v>
                </c:pt>
              </c:strCache>
            </c:strRef>
          </c:cat>
          <c:val>
            <c:numRef>
              <c:f>CUD!$B$2:$B$15</c:f>
              <c:numCache>
                <c:formatCode>_(* #,##0_);_(* \(#,##0\);_(* "-"??_);_(@_)</c:formatCode>
                <c:ptCount val="14"/>
                <c:pt idx="0">
                  <c:v>22473</c:v>
                </c:pt>
                <c:pt idx="1">
                  <c:v>26336</c:v>
                </c:pt>
                <c:pt idx="2">
                  <c:v>632</c:v>
                </c:pt>
                <c:pt idx="3">
                  <c:v>24617</c:v>
                </c:pt>
                <c:pt idx="4">
                  <c:v>3180</c:v>
                </c:pt>
                <c:pt idx="5">
                  <c:v>31265</c:v>
                </c:pt>
                <c:pt idx="6">
                  <c:v>11875</c:v>
                </c:pt>
                <c:pt idx="7">
                  <c:v>17482</c:v>
                </c:pt>
                <c:pt idx="8">
                  <c:v>38522</c:v>
                </c:pt>
                <c:pt idx="9">
                  <c:v>894</c:v>
                </c:pt>
                <c:pt idx="10">
                  <c:v>30573</c:v>
                </c:pt>
                <c:pt idx="11">
                  <c:v>23216</c:v>
                </c:pt>
                <c:pt idx="12">
                  <c:v>17974</c:v>
                </c:pt>
                <c:pt idx="13">
                  <c:v>64023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F7-478A-9D90-66FC85166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071344"/>
        <c:axId val="609612104"/>
      </c:lineChart>
      <c:catAx>
        <c:axId val="60961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467776"/>
        <c:crosses val="autoZero"/>
        <c:auto val="1"/>
        <c:lblAlgn val="ctr"/>
        <c:lblOffset val="100"/>
        <c:noMultiLvlLbl val="0"/>
      </c:catAx>
      <c:valAx>
        <c:axId val="61146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611776"/>
        <c:crosses val="autoZero"/>
        <c:crossBetween val="between"/>
      </c:valAx>
      <c:valAx>
        <c:axId val="609612104"/>
        <c:scaling>
          <c:orientation val="minMax"/>
        </c:scaling>
        <c:delete val="0"/>
        <c:axPos val="r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071344"/>
        <c:crosses val="max"/>
        <c:crossBetween val="between"/>
      </c:valAx>
      <c:catAx>
        <c:axId val="61307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961210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567359</xdr:colOff>
      <xdr:row>1</xdr:row>
      <xdr:rowOff>86139</xdr:rowOff>
    </xdr:from>
    <xdr:to>
      <xdr:col>22</xdr:col>
      <xdr:colOff>124238</xdr:colOff>
      <xdr:row>24</xdr:row>
      <xdr:rowOff>115956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0611E1-8E6E-487D-A479-D05B97F0D2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</xdr:row>
      <xdr:rowOff>100012</xdr:rowOff>
    </xdr:from>
    <xdr:to>
      <xdr:col>18</xdr:col>
      <xdr:colOff>38100</xdr:colOff>
      <xdr:row>34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2A32F7-B6CD-8120-FC3E-F9D35DD82F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222D8-D6A9-4889-A56F-ACEC1483CE46}">
  <dimension ref="A1:E8"/>
  <sheetViews>
    <sheetView workbookViewId="0">
      <selection activeCell="D2" sqref="D2"/>
    </sheetView>
  </sheetViews>
  <sheetFormatPr defaultRowHeight="15" x14ac:dyDescent="0.25"/>
  <cols>
    <col min="1" max="1" width="23.42578125" customWidth="1"/>
    <col min="4" max="4" width="13.28515625" customWidth="1"/>
  </cols>
  <sheetData>
    <row r="1" spans="1:5" x14ac:dyDescent="0.25">
      <c r="A1" s="2" t="s">
        <v>542</v>
      </c>
      <c r="B1" s="2" t="s">
        <v>543</v>
      </c>
      <c r="C1" s="2" t="s">
        <v>544</v>
      </c>
      <c r="D1" s="2" t="s">
        <v>545</v>
      </c>
      <c r="E1" s="2" t="s">
        <v>544</v>
      </c>
    </row>
    <row r="2" spans="1:5" x14ac:dyDescent="0.25">
      <c r="A2" s="2" t="s">
        <v>546</v>
      </c>
      <c r="B2" s="3">
        <f>County!D17</f>
        <v>94790</v>
      </c>
      <c r="C2" s="4">
        <f>B2/$B$8</f>
        <v>0.30278347419999874</v>
      </c>
      <c r="D2" s="3">
        <f>$B$8-B2</f>
        <v>218272</v>
      </c>
      <c r="E2" s="4">
        <f>D2/$B$8</f>
        <v>0.69721652580000126</v>
      </c>
    </row>
    <row r="3" spans="1:5" x14ac:dyDescent="0.25">
      <c r="A3" s="2" t="s">
        <v>547</v>
      </c>
      <c r="B3" s="3">
        <f>County!F17</f>
        <v>245680</v>
      </c>
      <c r="C3" s="4">
        <f>B3/$B$8</f>
        <v>0.78476467920092507</v>
      </c>
      <c r="D3" s="3">
        <f>$B$8-B3</f>
        <v>67382</v>
      </c>
      <c r="E3" s="4">
        <f>D3/$B$8</f>
        <v>0.21523532079907495</v>
      </c>
    </row>
    <row r="4" spans="1:5" x14ac:dyDescent="0.25">
      <c r="A4" s="2" t="s">
        <v>548</v>
      </c>
      <c r="B4" s="3">
        <f>County!H17</f>
        <v>254748</v>
      </c>
      <c r="C4" s="4">
        <f>B4/$B$8</f>
        <v>0.81373018763056515</v>
      </c>
      <c r="D4" s="3">
        <f>$B$8-B4</f>
        <v>58314</v>
      </c>
      <c r="E4" s="4">
        <f>D4/$B$8</f>
        <v>0.1862698123694348</v>
      </c>
    </row>
    <row r="5" spans="1:5" x14ac:dyDescent="0.25">
      <c r="A5" s="2" t="s">
        <v>549</v>
      </c>
      <c r="B5" s="3">
        <f>County!J17</f>
        <v>258392</v>
      </c>
      <c r="C5" s="4">
        <f>B5/$B$8</f>
        <v>0.82537005449399803</v>
      </c>
      <c r="D5" s="3">
        <f>$B$8-B5</f>
        <v>54670</v>
      </c>
      <c r="E5" s="4">
        <f>D5/$B$8</f>
        <v>0.174629945506002</v>
      </c>
    </row>
    <row r="6" spans="1:5" x14ac:dyDescent="0.25">
      <c r="A6" s="2" t="s">
        <v>550</v>
      </c>
      <c r="B6" s="3">
        <f>County!L17</f>
        <v>302917</v>
      </c>
      <c r="C6" s="4">
        <f>B6/$B$8</f>
        <v>0.96759427844963619</v>
      </c>
      <c r="D6" s="3">
        <f>$B$8-B6</f>
        <v>10145</v>
      </c>
      <c r="E6" s="4">
        <f>D6/$B$8</f>
        <v>3.2405721550363822E-2</v>
      </c>
    </row>
    <row r="7" spans="1:5" x14ac:dyDescent="0.25">
      <c r="B7" s="5"/>
      <c r="C7" s="6"/>
      <c r="D7" s="5"/>
      <c r="E7" s="6"/>
    </row>
    <row r="8" spans="1:5" x14ac:dyDescent="0.25">
      <c r="A8" t="s">
        <v>551</v>
      </c>
      <c r="B8" s="3">
        <f>County!C17</f>
        <v>313062</v>
      </c>
      <c r="D8" s="5"/>
      <c r="E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47DB6-20FD-4687-8099-C96A339A53A9}">
  <dimension ref="A1:O17"/>
  <sheetViews>
    <sheetView topLeftCell="C1" workbookViewId="0">
      <selection activeCell="A17" sqref="A17:O17"/>
    </sheetView>
  </sheetViews>
  <sheetFormatPr defaultRowHeight="15" x14ac:dyDescent="0.25"/>
  <cols>
    <col min="1" max="4" width="14" customWidth="1"/>
    <col min="5" max="5" width="27.42578125" customWidth="1"/>
    <col min="6" max="15" width="14" customWidth="1"/>
  </cols>
  <sheetData>
    <row r="1" spans="1:15" ht="45" x14ac:dyDescent="0.25">
      <c r="A1" s="1" t="s">
        <v>0</v>
      </c>
      <c r="B1" s="7" t="s">
        <v>552</v>
      </c>
      <c r="C1" s="8" t="s">
        <v>553</v>
      </c>
      <c r="D1" s="9" t="s">
        <v>517</v>
      </c>
      <c r="E1" s="9" t="s">
        <v>554</v>
      </c>
      <c r="F1" s="9" t="s">
        <v>518</v>
      </c>
      <c r="G1" s="9" t="s">
        <v>555</v>
      </c>
      <c r="H1" s="9" t="s">
        <v>556</v>
      </c>
      <c r="I1" s="9" t="s">
        <v>557</v>
      </c>
      <c r="J1" s="10" t="s">
        <v>558</v>
      </c>
      <c r="K1" s="10" t="s">
        <v>557</v>
      </c>
      <c r="L1" s="9" t="s">
        <v>559</v>
      </c>
      <c r="M1" s="9" t="s">
        <v>560</v>
      </c>
      <c r="N1" s="9" t="s">
        <v>561</v>
      </c>
      <c r="O1" s="10" t="s">
        <v>562</v>
      </c>
    </row>
    <row r="2" spans="1:15" x14ac:dyDescent="0.25">
      <c r="A2" s="11">
        <v>1</v>
      </c>
      <c r="B2" s="2" t="s">
        <v>4</v>
      </c>
      <c r="C2" s="11">
        <v>18148</v>
      </c>
      <c r="D2" s="12">
        <v>3674</v>
      </c>
      <c r="E2" s="13">
        <v>0.202446550584086</v>
      </c>
      <c r="F2" s="14">
        <v>11284</v>
      </c>
      <c r="G2" s="13">
        <v>0.62177650429799403</v>
      </c>
      <c r="H2" s="14">
        <v>12347</v>
      </c>
      <c r="I2" s="13">
        <v>0.68035045184042298</v>
      </c>
      <c r="J2" s="14">
        <v>12371</v>
      </c>
      <c r="K2" s="13">
        <v>0.68167291161560495</v>
      </c>
      <c r="L2" s="14">
        <v>17338</v>
      </c>
      <c r="M2" s="13">
        <v>0.95536698258761299</v>
      </c>
      <c r="N2" s="12">
        <v>810</v>
      </c>
      <c r="O2" s="13">
        <v>4.4633017412386997E-2</v>
      </c>
    </row>
    <row r="3" spans="1:15" x14ac:dyDescent="0.25">
      <c r="A3" s="11">
        <v>3</v>
      </c>
      <c r="B3" s="2" t="s">
        <v>36</v>
      </c>
      <c r="C3" s="11">
        <v>20886</v>
      </c>
      <c r="D3" s="12">
        <v>1622</v>
      </c>
      <c r="E3" s="13">
        <v>7.7659676338217007E-2</v>
      </c>
      <c r="F3" s="14">
        <v>17482</v>
      </c>
      <c r="G3" s="13">
        <v>0.83702001340610899</v>
      </c>
      <c r="H3" s="14">
        <v>17795</v>
      </c>
      <c r="I3" s="13">
        <v>0.85200612850713398</v>
      </c>
      <c r="J3" s="14">
        <v>17855</v>
      </c>
      <c r="K3" s="13">
        <v>0.85487886622618003</v>
      </c>
      <c r="L3" s="14">
        <v>20173</v>
      </c>
      <c r="M3" s="13">
        <v>0.96586230010533403</v>
      </c>
      <c r="N3" s="12">
        <v>713</v>
      </c>
      <c r="O3" s="13">
        <v>3.41376998946663E-2</v>
      </c>
    </row>
    <row r="4" spans="1:15" x14ac:dyDescent="0.25">
      <c r="A4" s="11">
        <v>5</v>
      </c>
      <c r="B4" s="2" t="s">
        <v>563</v>
      </c>
      <c r="C4" s="11">
        <v>16165</v>
      </c>
      <c r="D4" s="12">
        <v>1222</v>
      </c>
      <c r="E4" s="13">
        <v>7.5595422208475094E-2</v>
      </c>
      <c r="F4" s="14">
        <v>8872</v>
      </c>
      <c r="G4" s="13">
        <v>0.54884008660686701</v>
      </c>
      <c r="H4" s="14">
        <v>9255</v>
      </c>
      <c r="I4" s="13">
        <v>0.57253325085060303</v>
      </c>
      <c r="J4" s="14">
        <v>9256</v>
      </c>
      <c r="K4" s="13">
        <v>0.57259511289823695</v>
      </c>
      <c r="L4" s="14">
        <v>14165</v>
      </c>
      <c r="M4" s="13">
        <v>0.87627590473244699</v>
      </c>
      <c r="N4" s="12">
        <v>2000</v>
      </c>
      <c r="O4" s="13">
        <v>0.123724095267553</v>
      </c>
    </row>
    <row r="5" spans="1:15" x14ac:dyDescent="0.25">
      <c r="A5" s="11">
        <v>7</v>
      </c>
      <c r="B5" s="2" t="s">
        <v>100</v>
      </c>
      <c r="C5" s="11">
        <v>58722</v>
      </c>
      <c r="D5" s="12">
        <v>19211</v>
      </c>
      <c r="E5" s="13">
        <v>0.32715166377166999</v>
      </c>
      <c r="F5" s="14">
        <v>56577</v>
      </c>
      <c r="G5" s="13">
        <v>0.96347195259017104</v>
      </c>
      <c r="H5" s="14">
        <v>56746</v>
      </c>
      <c r="I5" s="13">
        <v>0.96634991996185404</v>
      </c>
      <c r="J5" s="14">
        <v>56877</v>
      </c>
      <c r="K5" s="13">
        <v>0.96858077040972701</v>
      </c>
      <c r="L5" s="14">
        <v>58419</v>
      </c>
      <c r="M5" s="13">
        <v>0.99484009400224804</v>
      </c>
      <c r="N5" s="12">
        <v>303</v>
      </c>
      <c r="O5" s="13">
        <v>5.1599059977521199E-3</v>
      </c>
    </row>
    <row r="6" spans="1:15" x14ac:dyDescent="0.25">
      <c r="A6" s="11">
        <v>9</v>
      </c>
      <c r="B6" s="2" t="s">
        <v>140</v>
      </c>
      <c r="C6" s="11">
        <v>5520</v>
      </c>
      <c r="D6" s="12">
        <v>803</v>
      </c>
      <c r="E6" s="13">
        <v>0.14547101449275401</v>
      </c>
      <c r="F6" s="14">
        <v>1676</v>
      </c>
      <c r="G6" s="13">
        <v>0.303623188405797</v>
      </c>
      <c r="H6" s="14">
        <v>2201</v>
      </c>
      <c r="I6" s="13">
        <v>0.398731884057971</v>
      </c>
      <c r="J6" s="14">
        <v>2730</v>
      </c>
      <c r="K6" s="13">
        <v>0.49456521739130399</v>
      </c>
      <c r="L6" s="14">
        <v>4592</v>
      </c>
      <c r="M6" s="13">
        <v>0.83188405797101495</v>
      </c>
      <c r="N6" s="12">
        <v>928</v>
      </c>
      <c r="O6" s="13">
        <v>0.168115942028985</v>
      </c>
    </row>
    <row r="7" spans="1:15" x14ac:dyDescent="0.25">
      <c r="A7" s="11">
        <v>11</v>
      </c>
      <c r="B7" s="2" t="s">
        <v>160</v>
      </c>
      <c r="C7" s="11">
        <v>23035</v>
      </c>
      <c r="D7" s="12">
        <v>3149</v>
      </c>
      <c r="E7" s="13">
        <v>0.13670501410896499</v>
      </c>
      <c r="F7" s="14">
        <v>17897</v>
      </c>
      <c r="G7" s="13">
        <v>0.77694812242240097</v>
      </c>
      <c r="H7" s="14">
        <v>18250</v>
      </c>
      <c r="I7" s="13">
        <v>0.79227262860863901</v>
      </c>
      <c r="J7" s="14">
        <v>18938</v>
      </c>
      <c r="K7" s="13">
        <v>0.82214022140221399</v>
      </c>
      <c r="L7" s="14">
        <v>22740</v>
      </c>
      <c r="M7" s="13">
        <v>0.98719340134577804</v>
      </c>
      <c r="N7" s="12">
        <v>295</v>
      </c>
      <c r="O7" s="13">
        <v>1.2806598654221801E-2</v>
      </c>
    </row>
    <row r="8" spans="1:15" x14ac:dyDescent="0.25">
      <c r="A8" s="11">
        <v>13</v>
      </c>
      <c r="B8" s="2" t="s">
        <v>174</v>
      </c>
      <c r="C8" s="11">
        <v>6411</v>
      </c>
      <c r="D8" s="12">
        <v>5</v>
      </c>
      <c r="E8" s="13">
        <v>7.7990953049446299E-4</v>
      </c>
      <c r="F8" s="14">
        <v>3808</v>
      </c>
      <c r="G8" s="13">
        <v>0.59397909842458296</v>
      </c>
      <c r="H8" s="14">
        <v>4421</v>
      </c>
      <c r="I8" s="13">
        <v>0.68959600686320399</v>
      </c>
      <c r="J8" s="14">
        <v>4676</v>
      </c>
      <c r="K8" s="13">
        <v>0.72937139291842101</v>
      </c>
      <c r="L8" s="14">
        <v>6248</v>
      </c>
      <c r="M8" s="13">
        <v>0.97457494930588096</v>
      </c>
      <c r="N8" s="12">
        <v>163</v>
      </c>
      <c r="O8" s="13">
        <v>2.5425050694119499E-2</v>
      </c>
    </row>
    <row r="9" spans="1:15" x14ac:dyDescent="0.25">
      <c r="A9" s="11">
        <v>15</v>
      </c>
      <c r="B9" s="2" t="s">
        <v>564</v>
      </c>
      <c r="C9" s="11">
        <v>13352</v>
      </c>
      <c r="D9" s="12">
        <v>2573</v>
      </c>
      <c r="E9" s="13">
        <v>0.19270521270221699</v>
      </c>
      <c r="F9" s="14">
        <v>7868</v>
      </c>
      <c r="G9" s="13">
        <v>0.58927501497902901</v>
      </c>
      <c r="H9" s="14">
        <v>8538</v>
      </c>
      <c r="I9" s="13">
        <v>0.639454763331336</v>
      </c>
      <c r="J9" s="14">
        <v>8882</v>
      </c>
      <c r="K9" s="13">
        <v>0.66521869382863996</v>
      </c>
      <c r="L9" s="14">
        <v>12802</v>
      </c>
      <c r="M9" s="13">
        <v>0.95880766926303196</v>
      </c>
      <c r="N9" s="12">
        <v>550</v>
      </c>
      <c r="O9" s="13">
        <v>4.1192330736968201E-2</v>
      </c>
    </row>
    <row r="10" spans="1:15" x14ac:dyDescent="0.25">
      <c r="A10" s="11">
        <v>17</v>
      </c>
      <c r="B10" s="2" t="s">
        <v>300</v>
      </c>
      <c r="C10" s="11">
        <v>15936</v>
      </c>
      <c r="D10" s="12">
        <v>9479</v>
      </c>
      <c r="E10" s="13">
        <v>0.59481676706827302</v>
      </c>
      <c r="F10" s="14">
        <v>11590</v>
      </c>
      <c r="G10" s="13">
        <v>0.72728413654618496</v>
      </c>
      <c r="H10" s="14">
        <v>11871</v>
      </c>
      <c r="I10" s="13">
        <v>0.74491716867469904</v>
      </c>
      <c r="J10" s="14">
        <v>12303</v>
      </c>
      <c r="K10" s="13">
        <v>0.77202560240963902</v>
      </c>
      <c r="L10" s="14">
        <v>15194</v>
      </c>
      <c r="M10" s="13">
        <v>0.95343875502008002</v>
      </c>
      <c r="N10" s="12">
        <v>742</v>
      </c>
      <c r="O10" s="13">
        <v>4.6561244979919703E-2</v>
      </c>
    </row>
    <row r="11" spans="1:15" x14ac:dyDescent="0.25">
      <c r="A11" s="11">
        <v>19</v>
      </c>
      <c r="B11" s="2" t="s">
        <v>565</v>
      </c>
      <c r="C11" s="11">
        <v>16837</v>
      </c>
      <c r="D11" s="12">
        <v>976</v>
      </c>
      <c r="E11" s="13">
        <v>5.7967571420086697E-2</v>
      </c>
      <c r="F11" s="14">
        <v>9376</v>
      </c>
      <c r="G11" s="13">
        <v>0.55686880085525903</v>
      </c>
      <c r="H11" s="14">
        <v>9796</v>
      </c>
      <c r="I11" s="13">
        <v>0.58181386232701804</v>
      </c>
      <c r="J11" s="14">
        <v>10017</v>
      </c>
      <c r="K11" s="13">
        <v>0.59493971610144303</v>
      </c>
      <c r="L11" s="14">
        <v>15903</v>
      </c>
      <c r="M11" s="13">
        <v>0.94452693472708904</v>
      </c>
      <c r="N11" s="12">
        <v>934</v>
      </c>
      <c r="O11" s="13">
        <v>5.54730652729108E-2</v>
      </c>
    </row>
    <row r="12" spans="1:15" x14ac:dyDescent="0.25">
      <c r="A12" s="11">
        <v>21</v>
      </c>
      <c r="B12" s="2" t="s">
        <v>537</v>
      </c>
      <c r="C12" s="11">
        <v>31051</v>
      </c>
      <c r="D12" s="12">
        <v>16031</v>
      </c>
      <c r="E12" s="13">
        <v>0.51627966893175703</v>
      </c>
      <c r="F12" s="14">
        <v>27927</v>
      </c>
      <c r="G12" s="13">
        <v>0.89939132395091903</v>
      </c>
      <c r="H12" s="14">
        <v>28319</v>
      </c>
      <c r="I12" s="13">
        <v>0.91201571607999699</v>
      </c>
      <c r="J12" s="14">
        <v>28319</v>
      </c>
      <c r="K12" s="13">
        <v>0.91201571607999699</v>
      </c>
      <c r="L12" s="14">
        <v>30266</v>
      </c>
      <c r="M12" s="13">
        <v>0.97471901065988198</v>
      </c>
      <c r="N12" s="12">
        <v>785</v>
      </c>
      <c r="O12" s="13">
        <v>2.5280989340117899E-2</v>
      </c>
    </row>
    <row r="13" spans="1:15" x14ac:dyDescent="0.25">
      <c r="A13" s="11">
        <v>23</v>
      </c>
      <c r="B13" s="2" t="s">
        <v>454</v>
      </c>
      <c r="C13" s="11">
        <v>27360</v>
      </c>
      <c r="D13" s="12">
        <v>13501</v>
      </c>
      <c r="E13" s="13">
        <v>0.49345760233918101</v>
      </c>
      <c r="F13" s="14">
        <v>20957</v>
      </c>
      <c r="G13" s="13">
        <v>0.76597222222222205</v>
      </c>
      <c r="H13" s="14">
        <v>22601</v>
      </c>
      <c r="I13" s="13">
        <v>0.82605994152046802</v>
      </c>
      <c r="J13" s="14">
        <v>22851</v>
      </c>
      <c r="K13" s="13">
        <v>0.83519736842105297</v>
      </c>
      <c r="L13" s="14">
        <v>26689</v>
      </c>
      <c r="M13" s="13">
        <v>0.97547514619883002</v>
      </c>
      <c r="N13" s="12">
        <v>671</v>
      </c>
      <c r="O13" s="13">
        <v>2.4524853801169599E-2</v>
      </c>
    </row>
    <row r="14" spans="1:15" x14ac:dyDescent="0.25">
      <c r="A14" s="11">
        <v>25</v>
      </c>
      <c r="B14" s="2" t="s">
        <v>498</v>
      </c>
      <c r="C14" s="11">
        <v>27317</v>
      </c>
      <c r="D14" s="12">
        <v>9797</v>
      </c>
      <c r="E14" s="13">
        <v>0.35864113921733698</v>
      </c>
      <c r="F14" s="14">
        <v>19645</v>
      </c>
      <c r="G14" s="13">
        <v>0.71914924772119904</v>
      </c>
      <c r="H14" s="14">
        <v>21318</v>
      </c>
      <c r="I14" s="13">
        <v>0.78039316176739804</v>
      </c>
      <c r="J14" s="14">
        <v>21972</v>
      </c>
      <c r="K14" s="13">
        <v>0.80433429732401096</v>
      </c>
      <c r="L14" s="14">
        <v>26397</v>
      </c>
      <c r="M14" s="13">
        <v>0.96632133836072798</v>
      </c>
      <c r="N14" s="12">
        <v>920</v>
      </c>
      <c r="O14" s="13">
        <v>3.3678661639272203E-2</v>
      </c>
    </row>
    <row r="15" spans="1:15" x14ac:dyDescent="0.25">
      <c r="A15" s="11">
        <v>27</v>
      </c>
      <c r="B15" s="2" t="s">
        <v>500</v>
      </c>
      <c r="C15" s="11">
        <v>32322</v>
      </c>
      <c r="D15" s="12">
        <v>12747</v>
      </c>
      <c r="E15" s="13">
        <v>0.39437534806014501</v>
      </c>
      <c r="F15" s="14">
        <v>30721</v>
      </c>
      <c r="G15" s="13">
        <v>0.950467174061011</v>
      </c>
      <c r="H15" s="14">
        <v>31290</v>
      </c>
      <c r="I15" s="13">
        <v>0.96807128271765397</v>
      </c>
      <c r="J15" s="14">
        <v>31345</v>
      </c>
      <c r="K15" s="13">
        <v>0.96977291009219702</v>
      </c>
      <c r="L15" s="14">
        <v>31991</v>
      </c>
      <c r="M15" s="13">
        <v>0.98975929707320098</v>
      </c>
      <c r="N15" s="12">
        <v>331</v>
      </c>
      <c r="O15" s="13">
        <v>1.02407029267991E-2</v>
      </c>
    </row>
    <row r="16" spans="1:15" x14ac:dyDescent="0.25">
      <c r="J16" s="5"/>
    </row>
    <row r="17" spans="1:15" x14ac:dyDescent="0.25">
      <c r="A17" s="15" t="s">
        <v>551</v>
      </c>
      <c r="B17" s="15"/>
      <c r="C17" s="16">
        <f>SUM(C2:C15)</f>
        <v>313062</v>
      </c>
      <c r="D17" s="16">
        <f>SUM(D2:D15)</f>
        <v>94790</v>
      </c>
      <c r="E17" s="17">
        <f>D17/C17</f>
        <v>0.30278347419999874</v>
      </c>
      <c r="F17" s="16">
        <f>SUM(F2:F15)</f>
        <v>245680</v>
      </c>
      <c r="G17" s="17">
        <f>F17/C17</f>
        <v>0.78476467920092507</v>
      </c>
      <c r="H17" s="16">
        <f>SUM(H2:H15)</f>
        <v>254748</v>
      </c>
      <c r="I17" s="17">
        <f>H17/C17</f>
        <v>0.81373018763056515</v>
      </c>
      <c r="J17" s="16">
        <f>SUM(J2:J15)</f>
        <v>258392</v>
      </c>
      <c r="K17" s="17">
        <f>J17/C17</f>
        <v>0.82537005449399803</v>
      </c>
      <c r="L17" s="16">
        <f>SUM(L2:L15)</f>
        <v>302917</v>
      </c>
      <c r="M17" s="17">
        <f>L17/C17</f>
        <v>0.96759427844963619</v>
      </c>
      <c r="N17" s="16">
        <f>SUM(N2:N15)</f>
        <v>10145</v>
      </c>
      <c r="O17" s="17">
        <f>N17/C17</f>
        <v>3.2405721550363822E-2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64345-5149-4F16-9461-4E6E30FB3E54}">
  <dimension ref="A1:P259"/>
  <sheetViews>
    <sheetView topLeftCell="I242" workbookViewId="0">
      <selection activeCell="P259" sqref="A1:P259"/>
    </sheetView>
  </sheetViews>
  <sheetFormatPr defaultRowHeight="15" x14ac:dyDescent="0.25"/>
  <cols>
    <col min="1" max="3" width="14" customWidth="1"/>
    <col min="4" max="5" width="14" style="5" customWidth="1"/>
    <col min="6" max="6" width="22.7109375" customWidth="1"/>
    <col min="7" max="7" width="14" style="5" customWidth="1"/>
    <col min="8" max="8" width="14" customWidth="1"/>
    <col min="9" max="9" width="14" style="5" customWidth="1"/>
    <col min="10" max="10" width="14" customWidth="1"/>
    <col min="11" max="11" width="14" style="5" customWidth="1"/>
    <col min="12" max="12" width="14" customWidth="1"/>
    <col min="13" max="13" width="14" style="5" customWidth="1"/>
    <col min="14" max="14" width="18.5703125" customWidth="1"/>
    <col min="15" max="15" width="14" style="5" customWidth="1"/>
    <col min="16" max="16" width="14" customWidth="1"/>
  </cols>
  <sheetData>
    <row r="1" spans="1:16" ht="60" x14ac:dyDescent="0.25">
      <c r="A1" s="18" t="s">
        <v>1</v>
      </c>
      <c r="B1" s="18" t="s">
        <v>2</v>
      </c>
      <c r="C1" s="18" t="s">
        <v>0</v>
      </c>
      <c r="D1" s="19" t="s">
        <v>553</v>
      </c>
      <c r="E1" s="20" t="s">
        <v>517</v>
      </c>
      <c r="F1" s="10" t="s">
        <v>554</v>
      </c>
      <c r="G1" s="20" t="s">
        <v>518</v>
      </c>
      <c r="H1" s="10" t="s">
        <v>555</v>
      </c>
      <c r="I1" s="20" t="s">
        <v>556</v>
      </c>
      <c r="J1" s="10" t="s">
        <v>557</v>
      </c>
      <c r="K1" s="20" t="s">
        <v>558</v>
      </c>
      <c r="L1" s="10" t="s">
        <v>557</v>
      </c>
      <c r="M1" s="20" t="s">
        <v>559</v>
      </c>
      <c r="N1" s="10" t="s">
        <v>560</v>
      </c>
      <c r="O1" s="20" t="s">
        <v>516</v>
      </c>
      <c r="P1" s="10" t="s">
        <v>562</v>
      </c>
    </row>
    <row r="2" spans="1:16" x14ac:dyDescent="0.25">
      <c r="A2" s="22" t="s">
        <v>3</v>
      </c>
      <c r="B2" s="22" t="s">
        <v>4</v>
      </c>
      <c r="C2" s="11">
        <v>1</v>
      </c>
      <c r="D2" s="14">
        <v>801</v>
      </c>
      <c r="E2" s="14">
        <v>365</v>
      </c>
      <c r="F2" s="27">
        <v>0.455680399500624</v>
      </c>
      <c r="G2" s="14">
        <v>365</v>
      </c>
      <c r="H2" s="27">
        <v>0.455680399500624</v>
      </c>
      <c r="I2" s="14">
        <v>427</v>
      </c>
      <c r="J2" s="27">
        <v>0.53308364544319597</v>
      </c>
      <c r="K2" s="14">
        <v>427</v>
      </c>
      <c r="L2" s="27">
        <v>0.53308364544319597</v>
      </c>
      <c r="M2" s="14">
        <v>781</v>
      </c>
      <c r="N2" s="27">
        <v>0.97503121098626699</v>
      </c>
      <c r="O2" s="14">
        <v>20</v>
      </c>
      <c r="P2" s="27">
        <v>2.4968789013732801E-2</v>
      </c>
    </row>
    <row r="3" spans="1:16" x14ac:dyDescent="0.25">
      <c r="A3" s="22" t="s">
        <v>5</v>
      </c>
      <c r="B3" s="22" t="s">
        <v>6</v>
      </c>
      <c r="C3" s="11">
        <v>19</v>
      </c>
      <c r="D3" s="14">
        <v>621</v>
      </c>
      <c r="E3" s="14">
        <v>158</v>
      </c>
      <c r="F3" s="27">
        <v>0.25442834138486298</v>
      </c>
      <c r="G3" s="14">
        <v>164</v>
      </c>
      <c r="H3" s="27">
        <v>0.26409017713365501</v>
      </c>
      <c r="I3" s="14">
        <v>180</v>
      </c>
      <c r="J3" s="27">
        <v>0.28985507246376802</v>
      </c>
      <c r="K3" s="14">
        <v>180</v>
      </c>
      <c r="L3" s="27">
        <v>0.28985507246376802</v>
      </c>
      <c r="M3" s="14">
        <v>568</v>
      </c>
      <c r="N3" s="27">
        <v>0.91465378421900201</v>
      </c>
      <c r="O3" s="14">
        <v>53</v>
      </c>
      <c r="P3" s="27">
        <v>8.5346215780998394E-2</v>
      </c>
    </row>
    <row r="4" spans="1:16" x14ac:dyDescent="0.25">
      <c r="A4" s="22" t="s">
        <v>7</v>
      </c>
      <c r="B4" s="22" t="s">
        <v>8</v>
      </c>
      <c r="C4" s="11">
        <v>13</v>
      </c>
      <c r="D4" s="14">
        <v>1846</v>
      </c>
      <c r="E4" s="14">
        <v>2</v>
      </c>
      <c r="F4" s="27">
        <v>1.0834236186348901E-3</v>
      </c>
      <c r="G4" s="14">
        <v>2</v>
      </c>
      <c r="H4" s="27">
        <v>1.0834236186348901E-3</v>
      </c>
      <c r="I4" s="14">
        <v>460</v>
      </c>
      <c r="J4" s="27">
        <v>0.249187432286024</v>
      </c>
      <c r="K4" s="14">
        <v>556</v>
      </c>
      <c r="L4" s="27">
        <v>0.30119176598049802</v>
      </c>
      <c r="M4" s="14">
        <v>1725</v>
      </c>
      <c r="N4" s="27">
        <v>0.93445287107258901</v>
      </c>
      <c r="O4" s="14">
        <v>121</v>
      </c>
      <c r="P4" s="27">
        <v>6.5547128927410603E-2</v>
      </c>
    </row>
    <row r="5" spans="1:16" x14ac:dyDescent="0.25">
      <c r="A5" s="22" t="s">
        <v>9</v>
      </c>
      <c r="B5" s="22" t="s">
        <v>10</v>
      </c>
      <c r="C5" s="11">
        <v>27</v>
      </c>
      <c r="D5" s="14">
        <v>498</v>
      </c>
      <c r="E5" s="14">
        <v>483</v>
      </c>
      <c r="F5" s="27">
        <v>0.969879518072289</v>
      </c>
      <c r="G5" s="14">
        <v>497</v>
      </c>
      <c r="H5" s="27">
        <v>0.99799196787148603</v>
      </c>
      <c r="I5" s="14">
        <v>497</v>
      </c>
      <c r="J5" s="27">
        <v>0.99799196787148603</v>
      </c>
      <c r="K5" s="14">
        <v>498</v>
      </c>
      <c r="L5" s="27">
        <v>1</v>
      </c>
      <c r="M5" s="14">
        <v>498</v>
      </c>
      <c r="N5" s="27">
        <v>1</v>
      </c>
      <c r="O5" s="14">
        <v>0</v>
      </c>
      <c r="P5" s="27">
        <v>0</v>
      </c>
    </row>
    <row r="6" spans="1:16" x14ac:dyDescent="0.25">
      <c r="A6" s="22" t="s">
        <v>11</v>
      </c>
      <c r="B6" s="22" t="s">
        <v>12</v>
      </c>
      <c r="C6" s="11">
        <v>3</v>
      </c>
      <c r="D6" s="14">
        <v>1329</v>
      </c>
      <c r="E6" s="14">
        <v>76</v>
      </c>
      <c r="F6" s="27">
        <v>5.7185854025583099E-2</v>
      </c>
      <c r="G6" s="14">
        <v>1162</v>
      </c>
      <c r="H6" s="27">
        <v>0.87434161023325796</v>
      </c>
      <c r="I6" s="14">
        <v>1175</v>
      </c>
      <c r="J6" s="27">
        <v>0.88412340105342402</v>
      </c>
      <c r="K6" s="14">
        <v>1175</v>
      </c>
      <c r="L6" s="27">
        <v>0.88412340105342402</v>
      </c>
      <c r="M6" s="14">
        <v>1282</v>
      </c>
      <c r="N6" s="27">
        <v>0.96463506395786303</v>
      </c>
      <c r="O6" s="14">
        <v>47</v>
      </c>
      <c r="P6" s="27">
        <v>3.5364936042136898E-2</v>
      </c>
    </row>
    <row r="7" spans="1:16" x14ac:dyDescent="0.25">
      <c r="A7" s="22" t="s">
        <v>13</v>
      </c>
      <c r="B7" s="22" t="s">
        <v>14</v>
      </c>
      <c r="C7" s="11">
        <v>25</v>
      </c>
      <c r="D7" s="14">
        <v>265</v>
      </c>
      <c r="E7" s="14">
        <v>65</v>
      </c>
      <c r="F7" s="27">
        <v>0.245283018867925</v>
      </c>
      <c r="G7" s="14">
        <v>264</v>
      </c>
      <c r="H7" s="27">
        <v>0.99622641509433996</v>
      </c>
      <c r="I7" s="14">
        <v>264</v>
      </c>
      <c r="J7" s="27">
        <v>0.99622641509433996</v>
      </c>
      <c r="K7" s="14">
        <v>264</v>
      </c>
      <c r="L7" s="27">
        <v>0.99622641509433996</v>
      </c>
      <c r="M7" s="14">
        <v>264</v>
      </c>
      <c r="N7" s="27">
        <v>0.99622641509433996</v>
      </c>
      <c r="O7" s="14">
        <v>1</v>
      </c>
      <c r="P7" s="27">
        <v>3.77358490566038E-3</v>
      </c>
    </row>
    <row r="8" spans="1:16" x14ac:dyDescent="0.25">
      <c r="A8" s="22" t="s">
        <v>15</v>
      </c>
      <c r="B8" s="22" t="s">
        <v>16</v>
      </c>
      <c r="C8" s="11">
        <v>9</v>
      </c>
      <c r="D8" s="14">
        <v>259</v>
      </c>
      <c r="E8" s="14">
        <v>0</v>
      </c>
      <c r="F8" s="27">
        <v>0</v>
      </c>
      <c r="G8" s="14">
        <v>0</v>
      </c>
      <c r="H8" s="27">
        <v>0</v>
      </c>
      <c r="I8" s="14">
        <v>0</v>
      </c>
      <c r="J8" s="27">
        <v>0</v>
      </c>
      <c r="K8" s="14">
        <v>188</v>
      </c>
      <c r="L8" s="27">
        <v>0.72586872586872597</v>
      </c>
      <c r="M8" s="14">
        <v>211</v>
      </c>
      <c r="N8" s="27">
        <v>0.81467181467181504</v>
      </c>
      <c r="O8" s="14">
        <v>48</v>
      </c>
      <c r="P8" s="27">
        <v>0.18532818532818501</v>
      </c>
    </row>
    <row r="9" spans="1:16" x14ac:dyDescent="0.25">
      <c r="A9" s="22" t="s">
        <v>17</v>
      </c>
      <c r="B9" s="22" t="s">
        <v>18</v>
      </c>
      <c r="C9" s="11">
        <v>9</v>
      </c>
      <c r="D9" s="14">
        <v>9</v>
      </c>
      <c r="E9" s="14">
        <v>0</v>
      </c>
      <c r="F9" s="27">
        <v>0</v>
      </c>
      <c r="G9" s="14">
        <v>0</v>
      </c>
      <c r="H9" s="27">
        <v>0</v>
      </c>
      <c r="I9" s="14">
        <v>0</v>
      </c>
      <c r="J9" s="27">
        <v>0</v>
      </c>
      <c r="K9" s="14">
        <v>0</v>
      </c>
      <c r="L9" s="27">
        <v>0</v>
      </c>
      <c r="M9" s="14">
        <v>1</v>
      </c>
      <c r="N9" s="27">
        <v>0.11111111111111099</v>
      </c>
      <c r="O9" s="14">
        <v>8</v>
      </c>
      <c r="P9" s="27">
        <v>0.88888888888888895</v>
      </c>
    </row>
    <row r="10" spans="1:16" x14ac:dyDescent="0.25">
      <c r="A10" s="22" t="s">
        <v>19</v>
      </c>
      <c r="B10" s="22" t="s">
        <v>20</v>
      </c>
      <c r="C10" s="11">
        <v>11</v>
      </c>
      <c r="D10" s="14">
        <v>701</v>
      </c>
      <c r="E10" s="14">
        <v>1</v>
      </c>
      <c r="F10" s="27">
        <v>1.4265335235377999E-3</v>
      </c>
      <c r="G10" s="14">
        <v>221</v>
      </c>
      <c r="H10" s="27">
        <v>0.315263908701855</v>
      </c>
      <c r="I10" s="14">
        <v>233</v>
      </c>
      <c r="J10" s="27">
        <v>0.33238231098430798</v>
      </c>
      <c r="K10" s="14">
        <v>243</v>
      </c>
      <c r="L10" s="27">
        <v>0.34664764621968602</v>
      </c>
      <c r="M10" s="14">
        <v>649</v>
      </c>
      <c r="N10" s="27">
        <v>0.92582025677603397</v>
      </c>
      <c r="O10" s="14">
        <v>52</v>
      </c>
      <c r="P10" s="27">
        <v>7.4179743223965797E-2</v>
      </c>
    </row>
    <row r="11" spans="1:16" x14ac:dyDescent="0.25">
      <c r="A11" s="22" t="s">
        <v>21</v>
      </c>
      <c r="B11" s="22" t="s">
        <v>22</v>
      </c>
      <c r="C11" s="11">
        <v>27</v>
      </c>
      <c r="D11" s="14">
        <v>112</v>
      </c>
      <c r="E11" s="14">
        <v>0</v>
      </c>
      <c r="F11" s="27">
        <v>0</v>
      </c>
      <c r="G11" s="14">
        <v>0</v>
      </c>
      <c r="H11" s="27">
        <v>0</v>
      </c>
      <c r="I11" s="14">
        <v>107</v>
      </c>
      <c r="J11" s="27">
        <v>0.95535714285714302</v>
      </c>
      <c r="K11" s="14">
        <v>107</v>
      </c>
      <c r="L11" s="27">
        <v>0.95535714285714302</v>
      </c>
      <c r="M11" s="14">
        <v>112</v>
      </c>
      <c r="N11" s="27">
        <v>1</v>
      </c>
      <c r="O11" s="14">
        <v>0</v>
      </c>
      <c r="P11" s="27">
        <v>0</v>
      </c>
    </row>
    <row r="12" spans="1:16" x14ac:dyDescent="0.25">
      <c r="A12" s="22" t="s">
        <v>23</v>
      </c>
      <c r="B12" s="22" t="s">
        <v>24</v>
      </c>
      <c r="C12" s="11">
        <v>27</v>
      </c>
      <c r="D12" s="14">
        <v>790</v>
      </c>
      <c r="E12" s="14">
        <v>781</v>
      </c>
      <c r="F12" s="27">
        <v>0.98860759493670902</v>
      </c>
      <c r="G12" s="14">
        <v>781</v>
      </c>
      <c r="H12" s="27">
        <v>0.98860759493670902</v>
      </c>
      <c r="I12" s="14">
        <v>781</v>
      </c>
      <c r="J12" s="27">
        <v>0.98860759493670902</v>
      </c>
      <c r="K12" s="14">
        <v>781</v>
      </c>
      <c r="L12" s="27">
        <v>0.98860759493670902</v>
      </c>
      <c r="M12" s="14">
        <v>782</v>
      </c>
      <c r="N12" s="27">
        <v>0.98987341772151904</v>
      </c>
      <c r="O12" s="14">
        <v>8</v>
      </c>
      <c r="P12" s="27">
        <v>1.0126582278481001E-2</v>
      </c>
    </row>
    <row r="13" spans="1:16" x14ac:dyDescent="0.25">
      <c r="A13" s="22" t="s">
        <v>25</v>
      </c>
      <c r="B13" s="22" t="s">
        <v>26</v>
      </c>
      <c r="C13" s="11">
        <v>5</v>
      </c>
      <c r="D13" s="14">
        <v>1057</v>
      </c>
      <c r="E13" s="14">
        <v>7</v>
      </c>
      <c r="F13" s="27">
        <v>6.6225165562913899E-3</v>
      </c>
      <c r="G13" s="14">
        <v>540</v>
      </c>
      <c r="H13" s="27">
        <v>0.51087984862819302</v>
      </c>
      <c r="I13" s="14">
        <v>581</v>
      </c>
      <c r="J13" s="27">
        <v>0.54966887417218502</v>
      </c>
      <c r="K13" s="14">
        <v>581</v>
      </c>
      <c r="L13" s="27">
        <v>0.54966887417218502</v>
      </c>
      <c r="M13" s="14">
        <v>923</v>
      </c>
      <c r="N13" s="27">
        <v>0.87322611163670805</v>
      </c>
      <c r="O13" s="14">
        <v>134</v>
      </c>
      <c r="P13" s="27">
        <v>0.12677388836329201</v>
      </c>
    </row>
    <row r="14" spans="1:16" x14ac:dyDescent="0.25">
      <c r="A14" s="22" t="s">
        <v>27</v>
      </c>
      <c r="B14" s="22" t="s">
        <v>28</v>
      </c>
      <c r="C14" s="11">
        <v>23</v>
      </c>
      <c r="D14" s="14">
        <v>2903</v>
      </c>
      <c r="E14" s="14">
        <v>2648</v>
      </c>
      <c r="F14" s="27">
        <v>0.91215983465380601</v>
      </c>
      <c r="G14" s="14">
        <v>2903</v>
      </c>
      <c r="H14" s="27">
        <v>1</v>
      </c>
      <c r="I14" s="14">
        <v>2903</v>
      </c>
      <c r="J14" s="27">
        <v>1</v>
      </c>
      <c r="K14" s="14">
        <v>2903</v>
      </c>
      <c r="L14" s="27">
        <v>1</v>
      </c>
      <c r="M14" s="14">
        <v>2903</v>
      </c>
      <c r="N14" s="27">
        <v>1</v>
      </c>
      <c r="O14" s="14">
        <v>0</v>
      </c>
      <c r="P14" s="27">
        <v>0</v>
      </c>
    </row>
    <row r="15" spans="1:16" x14ac:dyDescent="0.25">
      <c r="A15" s="22" t="s">
        <v>29</v>
      </c>
      <c r="B15" s="22" t="s">
        <v>30</v>
      </c>
      <c r="C15" s="11">
        <v>23</v>
      </c>
      <c r="D15" s="14">
        <v>3469</v>
      </c>
      <c r="E15" s="14">
        <v>1912</v>
      </c>
      <c r="F15" s="27">
        <v>0.55116748342461797</v>
      </c>
      <c r="G15" s="14">
        <v>3410</v>
      </c>
      <c r="H15" s="27">
        <v>0.98299221677716897</v>
      </c>
      <c r="I15" s="14">
        <v>3411</v>
      </c>
      <c r="J15" s="27">
        <v>0.98328048428942105</v>
      </c>
      <c r="K15" s="14">
        <v>3434</v>
      </c>
      <c r="L15" s="27">
        <v>0.98991063707120197</v>
      </c>
      <c r="M15" s="14">
        <v>3463</v>
      </c>
      <c r="N15" s="27">
        <v>0.99827039492649206</v>
      </c>
      <c r="O15" s="14">
        <v>6</v>
      </c>
      <c r="P15" s="27">
        <v>1.7296050735082201E-3</v>
      </c>
    </row>
    <row r="16" spans="1:16" x14ac:dyDescent="0.25">
      <c r="A16" s="22" t="s">
        <v>31</v>
      </c>
      <c r="B16" s="22" t="s">
        <v>32</v>
      </c>
      <c r="C16" s="11">
        <v>19</v>
      </c>
      <c r="D16" s="14">
        <v>1505</v>
      </c>
      <c r="E16" s="14">
        <v>386</v>
      </c>
      <c r="F16" s="27">
        <v>0.256478405315615</v>
      </c>
      <c r="G16" s="14">
        <v>966</v>
      </c>
      <c r="H16" s="27">
        <v>0.64186046511627903</v>
      </c>
      <c r="I16" s="14">
        <v>968</v>
      </c>
      <c r="J16" s="27">
        <v>0.64318936877076405</v>
      </c>
      <c r="K16" s="14">
        <v>968</v>
      </c>
      <c r="L16" s="27">
        <v>0.64318936877076405</v>
      </c>
      <c r="M16" s="14">
        <v>1451</v>
      </c>
      <c r="N16" s="27">
        <v>0.96411960132890395</v>
      </c>
      <c r="O16" s="14">
        <v>54</v>
      </c>
      <c r="P16" s="27">
        <v>3.5880398671096297E-2</v>
      </c>
    </row>
    <row r="17" spans="1:16" x14ac:dyDescent="0.25">
      <c r="A17" s="22" t="s">
        <v>33</v>
      </c>
      <c r="B17" s="22" t="s">
        <v>34</v>
      </c>
      <c r="C17" s="11">
        <v>15</v>
      </c>
      <c r="D17" s="14">
        <v>232</v>
      </c>
      <c r="E17" s="14">
        <v>188</v>
      </c>
      <c r="F17" s="27">
        <v>0.81034482758620696</v>
      </c>
      <c r="G17" s="14">
        <v>188</v>
      </c>
      <c r="H17" s="27">
        <v>0.81034482758620696</v>
      </c>
      <c r="I17" s="14">
        <v>188</v>
      </c>
      <c r="J17" s="27">
        <v>0.81034482758620696</v>
      </c>
      <c r="K17" s="14">
        <v>188</v>
      </c>
      <c r="L17" s="27">
        <v>0.81034482758620696</v>
      </c>
      <c r="M17" s="14">
        <v>222</v>
      </c>
      <c r="N17" s="27">
        <v>0.95689655172413801</v>
      </c>
      <c r="O17" s="14">
        <v>10</v>
      </c>
      <c r="P17" s="27">
        <v>4.31034482758621E-2</v>
      </c>
    </row>
    <row r="18" spans="1:16" x14ac:dyDescent="0.25">
      <c r="A18" s="22" t="s">
        <v>35</v>
      </c>
      <c r="B18" s="22" t="s">
        <v>36</v>
      </c>
      <c r="C18" s="11">
        <v>3</v>
      </c>
      <c r="D18" s="14">
        <v>6211</v>
      </c>
      <c r="E18" s="14">
        <v>601</v>
      </c>
      <c r="F18" s="27">
        <v>9.6763806150378398E-2</v>
      </c>
      <c r="G18" s="14">
        <v>6097</v>
      </c>
      <c r="H18" s="27">
        <v>0.98164546771856398</v>
      </c>
      <c r="I18" s="14">
        <v>6103</v>
      </c>
      <c r="J18" s="27">
        <v>0.98261149573337603</v>
      </c>
      <c r="K18" s="14">
        <v>6103</v>
      </c>
      <c r="L18" s="27">
        <v>0.98261149573337603</v>
      </c>
      <c r="M18" s="14">
        <v>6145</v>
      </c>
      <c r="N18" s="27">
        <v>0.98937369183706303</v>
      </c>
      <c r="O18" s="14">
        <v>66</v>
      </c>
      <c r="P18" s="27">
        <v>1.06263081629367E-2</v>
      </c>
    </row>
    <row r="19" spans="1:16" x14ac:dyDescent="0.25">
      <c r="A19" s="22" t="s">
        <v>37</v>
      </c>
      <c r="B19" s="22" t="s">
        <v>38</v>
      </c>
      <c r="C19" s="11">
        <v>21</v>
      </c>
      <c r="D19" s="14">
        <v>621</v>
      </c>
      <c r="E19" s="14">
        <v>17</v>
      </c>
      <c r="F19" s="27">
        <v>2.7375201288244801E-2</v>
      </c>
      <c r="G19" s="14">
        <v>17</v>
      </c>
      <c r="H19" s="27">
        <v>2.7375201288244801E-2</v>
      </c>
      <c r="I19" s="14">
        <v>179</v>
      </c>
      <c r="J19" s="27">
        <v>0.28824476650563602</v>
      </c>
      <c r="K19" s="14">
        <v>179</v>
      </c>
      <c r="L19" s="27">
        <v>0.28824476650563602</v>
      </c>
      <c r="M19" s="14">
        <v>493</v>
      </c>
      <c r="N19" s="27">
        <v>0.79388083735909798</v>
      </c>
      <c r="O19" s="14">
        <v>128</v>
      </c>
      <c r="P19" s="27">
        <v>0.20611916264090199</v>
      </c>
    </row>
    <row r="20" spans="1:16" x14ac:dyDescent="0.25">
      <c r="A20" s="22" t="s">
        <v>39</v>
      </c>
      <c r="B20" s="22" t="s">
        <v>40</v>
      </c>
      <c r="C20" s="11">
        <v>11</v>
      </c>
      <c r="D20" s="14">
        <v>739</v>
      </c>
      <c r="E20" s="14">
        <v>0</v>
      </c>
      <c r="F20" s="27">
        <v>0</v>
      </c>
      <c r="G20" s="14">
        <v>85</v>
      </c>
      <c r="H20" s="27">
        <v>0.115020297699594</v>
      </c>
      <c r="I20" s="14">
        <v>156</v>
      </c>
      <c r="J20" s="27">
        <v>0.21109607577807801</v>
      </c>
      <c r="K20" s="14">
        <v>169</v>
      </c>
      <c r="L20" s="27">
        <v>0.22868741542625201</v>
      </c>
      <c r="M20" s="14">
        <v>715</v>
      </c>
      <c r="N20" s="27">
        <v>0.96752368064952599</v>
      </c>
      <c r="O20" s="14">
        <v>24</v>
      </c>
      <c r="P20" s="27">
        <v>3.2476319350473598E-2</v>
      </c>
    </row>
    <row r="21" spans="1:16" x14ac:dyDescent="0.25">
      <c r="A21" s="22" t="s">
        <v>41</v>
      </c>
      <c r="B21" s="22" t="s">
        <v>42</v>
      </c>
      <c r="C21" s="11">
        <v>23</v>
      </c>
      <c r="D21" s="14">
        <v>1397</v>
      </c>
      <c r="E21" s="14">
        <v>682</v>
      </c>
      <c r="F21" s="27">
        <v>0.488188976377953</v>
      </c>
      <c r="G21" s="14">
        <v>1058</v>
      </c>
      <c r="H21" s="27">
        <v>0.75733715103793797</v>
      </c>
      <c r="I21" s="14">
        <v>1197</v>
      </c>
      <c r="J21" s="27">
        <v>0.85683607730851796</v>
      </c>
      <c r="K21" s="14">
        <v>1197</v>
      </c>
      <c r="L21" s="27">
        <v>0.85683607730851796</v>
      </c>
      <c r="M21" s="14">
        <v>1357</v>
      </c>
      <c r="N21" s="27">
        <v>0.97136721546170401</v>
      </c>
      <c r="O21" s="14">
        <v>40</v>
      </c>
      <c r="P21" s="27">
        <v>2.8632784538296398E-2</v>
      </c>
    </row>
    <row r="22" spans="1:16" x14ac:dyDescent="0.25">
      <c r="A22" s="22" t="s">
        <v>43</v>
      </c>
      <c r="B22" s="22" t="s">
        <v>44</v>
      </c>
      <c r="C22" s="11">
        <v>27</v>
      </c>
      <c r="D22" s="14">
        <v>1062</v>
      </c>
      <c r="E22" s="14">
        <v>1027</v>
      </c>
      <c r="F22" s="27">
        <v>0.96704331450094205</v>
      </c>
      <c r="G22" s="14">
        <v>1030</v>
      </c>
      <c r="H22" s="27">
        <v>0.96986817325800401</v>
      </c>
      <c r="I22" s="14">
        <v>1030</v>
      </c>
      <c r="J22" s="27">
        <v>0.96986817325800401</v>
      </c>
      <c r="K22" s="14">
        <v>1030</v>
      </c>
      <c r="L22" s="27">
        <v>0.96986817325800401</v>
      </c>
      <c r="M22" s="14">
        <v>1043</v>
      </c>
      <c r="N22" s="27">
        <v>0.98210922787193999</v>
      </c>
      <c r="O22" s="14">
        <v>19</v>
      </c>
      <c r="P22" s="27">
        <v>1.7890772128060301E-2</v>
      </c>
    </row>
    <row r="23" spans="1:16" x14ac:dyDescent="0.25">
      <c r="A23" s="22" t="s">
        <v>45</v>
      </c>
      <c r="B23" s="22" t="s">
        <v>46</v>
      </c>
      <c r="C23" s="11">
        <v>9</v>
      </c>
      <c r="D23" s="14">
        <v>240</v>
      </c>
      <c r="E23" s="14">
        <v>2</v>
      </c>
      <c r="F23" s="27">
        <v>8.3333333333333297E-3</v>
      </c>
      <c r="G23" s="14">
        <v>2</v>
      </c>
      <c r="H23" s="27">
        <v>8.3333333333333297E-3</v>
      </c>
      <c r="I23" s="14">
        <v>21</v>
      </c>
      <c r="J23" s="27">
        <v>8.7499999999999994E-2</v>
      </c>
      <c r="K23" s="14">
        <v>21</v>
      </c>
      <c r="L23" s="27">
        <v>8.7499999999999994E-2</v>
      </c>
      <c r="M23" s="14">
        <v>190</v>
      </c>
      <c r="N23" s="27">
        <v>0.79166666666666696</v>
      </c>
      <c r="O23" s="14">
        <v>50</v>
      </c>
      <c r="P23" s="27">
        <v>0.20833333333333301</v>
      </c>
    </row>
    <row r="24" spans="1:16" x14ac:dyDescent="0.25">
      <c r="A24" s="22" t="s">
        <v>47</v>
      </c>
      <c r="B24" s="22" t="s">
        <v>48</v>
      </c>
      <c r="C24" s="11">
        <v>7</v>
      </c>
      <c r="D24" s="14">
        <v>518</v>
      </c>
      <c r="E24" s="14">
        <v>413</v>
      </c>
      <c r="F24" s="27">
        <v>0.79729729729729704</v>
      </c>
      <c r="G24" s="14">
        <v>414</v>
      </c>
      <c r="H24" s="27">
        <v>0.79922779922779896</v>
      </c>
      <c r="I24" s="14">
        <v>461</v>
      </c>
      <c r="J24" s="27">
        <v>0.88996138996138996</v>
      </c>
      <c r="K24" s="14">
        <v>494</v>
      </c>
      <c r="L24" s="27">
        <v>0.95366795366795398</v>
      </c>
      <c r="M24" s="14">
        <v>510</v>
      </c>
      <c r="N24" s="27">
        <v>0.98455598455598503</v>
      </c>
      <c r="O24" s="14">
        <v>8</v>
      </c>
      <c r="P24" s="27">
        <v>1.5444015444015399E-2</v>
      </c>
    </row>
    <row r="25" spans="1:16" x14ac:dyDescent="0.25">
      <c r="A25" s="22" t="s">
        <v>49</v>
      </c>
      <c r="B25" s="22" t="s">
        <v>50</v>
      </c>
      <c r="C25" s="11">
        <v>17</v>
      </c>
      <c r="D25" s="14">
        <v>1290</v>
      </c>
      <c r="E25" s="14">
        <v>325</v>
      </c>
      <c r="F25" s="27">
        <v>0.25193798449612398</v>
      </c>
      <c r="G25" s="14">
        <v>973</v>
      </c>
      <c r="H25" s="27">
        <v>0.75426356589147303</v>
      </c>
      <c r="I25" s="14">
        <v>979</v>
      </c>
      <c r="J25" s="27">
        <v>0.75891472868217102</v>
      </c>
      <c r="K25" s="14">
        <v>979</v>
      </c>
      <c r="L25" s="27">
        <v>0.75891472868217102</v>
      </c>
      <c r="M25" s="14">
        <v>1253</v>
      </c>
      <c r="N25" s="27">
        <v>0.971317829457364</v>
      </c>
      <c r="O25" s="14">
        <v>37</v>
      </c>
      <c r="P25" s="27">
        <v>2.86821705426357E-2</v>
      </c>
    </row>
    <row r="26" spans="1:16" x14ac:dyDescent="0.25">
      <c r="A26" s="22" t="s">
        <v>51</v>
      </c>
      <c r="B26" s="22" t="s">
        <v>52</v>
      </c>
      <c r="C26" s="11">
        <v>17</v>
      </c>
      <c r="D26" s="14">
        <v>709</v>
      </c>
      <c r="E26" s="14">
        <v>686</v>
      </c>
      <c r="F26" s="27">
        <v>0.96755994358251096</v>
      </c>
      <c r="G26" s="14">
        <v>687</v>
      </c>
      <c r="H26" s="27">
        <v>0.96897038081805398</v>
      </c>
      <c r="I26" s="14">
        <v>687</v>
      </c>
      <c r="J26" s="27">
        <v>0.96897038081805398</v>
      </c>
      <c r="K26" s="14">
        <v>687</v>
      </c>
      <c r="L26" s="27">
        <v>0.96897038081805398</v>
      </c>
      <c r="M26" s="14">
        <v>695</v>
      </c>
      <c r="N26" s="27">
        <v>0.980253878702398</v>
      </c>
      <c r="O26" s="14">
        <v>14</v>
      </c>
      <c r="P26" s="27">
        <v>1.9746121297602299E-2</v>
      </c>
    </row>
    <row r="27" spans="1:16" x14ac:dyDescent="0.25">
      <c r="A27" s="22" t="s">
        <v>53</v>
      </c>
      <c r="B27" s="22" t="s">
        <v>54</v>
      </c>
      <c r="C27" s="11">
        <v>21</v>
      </c>
      <c r="D27" s="14">
        <v>1830</v>
      </c>
      <c r="E27" s="14">
        <v>996</v>
      </c>
      <c r="F27" s="27">
        <v>0.544262295081967</v>
      </c>
      <c r="G27" s="14">
        <v>1603</v>
      </c>
      <c r="H27" s="27">
        <v>0.87595628415300497</v>
      </c>
      <c r="I27" s="14">
        <v>1614</v>
      </c>
      <c r="J27" s="27">
        <v>0.88196721311475401</v>
      </c>
      <c r="K27" s="14">
        <v>1614</v>
      </c>
      <c r="L27" s="27">
        <v>0.88196721311475401</v>
      </c>
      <c r="M27" s="14">
        <v>1778</v>
      </c>
      <c r="N27" s="27">
        <v>0.97158469945355197</v>
      </c>
      <c r="O27" s="14">
        <v>52</v>
      </c>
      <c r="P27" s="27">
        <v>2.84153005464481E-2</v>
      </c>
    </row>
    <row r="28" spans="1:16" x14ac:dyDescent="0.25">
      <c r="A28" s="22" t="s">
        <v>55</v>
      </c>
      <c r="B28" s="22" t="s">
        <v>56</v>
      </c>
      <c r="C28" s="11">
        <v>25</v>
      </c>
      <c r="D28" s="14">
        <v>4717</v>
      </c>
      <c r="E28" s="14">
        <v>3747</v>
      </c>
      <c r="F28" s="27">
        <v>0.79436082255671003</v>
      </c>
      <c r="G28" s="14">
        <v>4574</v>
      </c>
      <c r="H28" s="27">
        <v>0.969684121263515</v>
      </c>
      <c r="I28" s="14">
        <v>4598</v>
      </c>
      <c r="J28" s="27">
        <v>0.97477210091159605</v>
      </c>
      <c r="K28" s="14">
        <v>4598</v>
      </c>
      <c r="L28" s="27">
        <v>0.97477210091159605</v>
      </c>
      <c r="M28" s="14">
        <v>4685</v>
      </c>
      <c r="N28" s="27">
        <v>0.99321602713589097</v>
      </c>
      <c r="O28" s="14">
        <v>32</v>
      </c>
      <c r="P28" s="27">
        <v>6.78397286410854E-3</v>
      </c>
    </row>
    <row r="29" spans="1:16" x14ac:dyDescent="0.25">
      <c r="A29" s="22" t="s">
        <v>57</v>
      </c>
      <c r="B29" s="22" t="s">
        <v>58</v>
      </c>
      <c r="C29" s="11">
        <v>27</v>
      </c>
      <c r="D29" s="14">
        <v>669</v>
      </c>
      <c r="E29" s="14">
        <v>319</v>
      </c>
      <c r="F29" s="27">
        <v>0.47683109118086697</v>
      </c>
      <c r="G29" s="14">
        <v>637</v>
      </c>
      <c r="H29" s="27">
        <v>0.95216741405082195</v>
      </c>
      <c r="I29" s="14">
        <v>637</v>
      </c>
      <c r="J29" s="27">
        <v>0.95216741405082195</v>
      </c>
      <c r="K29" s="14">
        <v>637</v>
      </c>
      <c r="L29" s="27">
        <v>0.95216741405082195</v>
      </c>
      <c r="M29" s="14">
        <v>665</v>
      </c>
      <c r="N29" s="27">
        <v>0.99402092675635301</v>
      </c>
      <c r="O29" s="14">
        <v>4</v>
      </c>
      <c r="P29" s="27">
        <v>5.9790732436472297E-3</v>
      </c>
    </row>
    <row r="30" spans="1:16" x14ac:dyDescent="0.25">
      <c r="A30" s="22" t="s">
        <v>59</v>
      </c>
      <c r="B30" s="22" t="s">
        <v>60</v>
      </c>
      <c r="C30" s="11">
        <v>1</v>
      </c>
      <c r="D30" s="14">
        <v>673</v>
      </c>
      <c r="E30" s="14">
        <v>106</v>
      </c>
      <c r="F30" s="27">
        <v>0.15750371471025301</v>
      </c>
      <c r="G30" s="14">
        <v>106</v>
      </c>
      <c r="H30" s="27">
        <v>0.15750371471025301</v>
      </c>
      <c r="I30" s="14">
        <v>173</v>
      </c>
      <c r="J30" s="27">
        <v>0.25705794947994098</v>
      </c>
      <c r="K30" s="14">
        <v>173</v>
      </c>
      <c r="L30" s="27">
        <v>0.25705794947994098</v>
      </c>
      <c r="M30" s="14">
        <v>621</v>
      </c>
      <c r="N30" s="27">
        <v>0.92273402674591398</v>
      </c>
      <c r="O30" s="14">
        <v>52</v>
      </c>
      <c r="P30" s="27">
        <v>7.7265973254086198E-2</v>
      </c>
    </row>
    <row r="31" spans="1:16" x14ac:dyDescent="0.25">
      <c r="A31" s="22" t="s">
        <v>61</v>
      </c>
      <c r="B31" s="22" t="s">
        <v>62</v>
      </c>
      <c r="C31" s="11">
        <v>9</v>
      </c>
      <c r="D31" s="14">
        <v>976</v>
      </c>
      <c r="E31" s="14">
        <v>1</v>
      </c>
      <c r="F31" s="27">
        <v>1.02459016393443E-3</v>
      </c>
      <c r="G31" s="14">
        <v>606</v>
      </c>
      <c r="H31" s="27">
        <v>0.62090163934426201</v>
      </c>
      <c r="I31" s="14">
        <v>614</v>
      </c>
      <c r="J31" s="27">
        <v>0.62909836065573799</v>
      </c>
      <c r="K31" s="14">
        <v>614</v>
      </c>
      <c r="L31" s="27">
        <v>0.62909836065573799</v>
      </c>
      <c r="M31" s="14">
        <v>867</v>
      </c>
      <c r="N31" s="27">
        <v>0.88831967213114704</v>
      </c>
      <c r="O31" s="14">
        <v>109</v>
      </c>
      <c r="P31" s="27">
        <v>0.111680327868852</v>
      </c>
    </row>
    <row r="32" spans="1:16" x14ac:dyDescent="0.25">
      <c r="A32" s="22" t="s">
        <v>63</v>
      </c>
      <c r="B32" s="22" t="s">
        <v>64</v>
      </c>
      <c r="C32" s="11">
        <v>1</v>
      </c>
      <c r="D32" s="14">
        <v>1643</v>
      </c>
      <c r="E32" s="14">
        <v>638</v>
      </c>
      <c r="F32" s="27">
        <v>0.38831405964698701</v>
      </c>
      <c r="G32" s="14">
        <v>1522</v>
      </c>
      <c r="H32" s="27">
        <v>0.92635423006695095</v>
      </c>
      <c r="I32" s="14">
        <v>1529</v>
      </c>
      <c r="J32" s="27">
        <v>0.93061472915398702</v>
      </c>
      <c r="K32" s="14">
        <v>1529</v>
      </c>
      <c r="L32" s="27">
        <v>0.93061472915398702</v>
      </c>
      <c r="M32" s="14">
        <v>1630</v>
      </c>
      <c r="N32" s="27">
        <v>0.99208764455264797</v>
      </c>
      <c r="O32" s="14">
        <v>13</v>
      </c>
      <c r="P32" s="27">
        <v>7.9123554473523993E-3</v>
      </c>
    </row>
    <row r="33" spans="1:16" x14ac:dyDescent="0.25">
      <c r="A33" s="22" t="s">
        <v>65</v>
      </c>
      <c r="B33" s="22" t="s">
        <v>66</v>
      </c>
      <c r="C33" s="11">
        <v>17</v>
      </c>
      <c r="D33" s="14">
        <v>766</v>
      </c>
      <c r="E33" s="14">
        <v>738</v>
      </c>
      <c r="F33" s="27">
        <v>0.96344647519582205</v>
      </c>
      <c r="G33" s="14">
        <v>738</v>
      </c>
      <c r="H33" s="27">
        <v>0.96344647519582205</v>
      </c>
      <c r="I33" s="14">
        <v>738</v>
      </c>
      <c r="J33" s="27">
        <v>0.96344647519582205</v>
      </c>
      <c r="K33" s="14">
        <v>738</v>
      </c>
      <c r="L33" s="27">
        <v>0.96344647519582205</v>
      </c>
      <c r="M33" s="14">
        <v>751</v>
      </c>
      <c r="N33" s="27">
        <v>0.980417754569191</v>
      </c>
      <c r="O33" s="14">
        <v>15</v>
      </c>
      <c r="P33" s="27">
        <v>1.95822454308094E-2</v>
      </c>
    </row>
    <row r="34" spans="1:16" x14ac:dyDescent="0.25">
      <c r="A34" s="22" t="s">
        <v>67</v>
      </c>
      <c r="B34" s="22" t="s">
        <v>68</v>
      </c>
      <c r="C34" s="11">
        <v>25</v>
      </c>
      <c r="D34" s="14">
        <v>321</v>
      </c>
      <c r="E34" s="14">
        <v>1</v>
      </c>
      <c r="F34" s="27">
        <v>3.1152647975077898E-3</v>
      </c>
      <c r="G34" s="14">
        <v>298</v>
      </c>
      <c r="H34" s="27">
        <v>0.92834890965732098</v>
      </c>
      <c r="I34" s="14">
        <v>298</v>
      </c>
      <c r="J34" s="27">
        <v>0.92834890965732098</v>
      </c>
      <c r="K34" s="14">
        <v>298</v>
      </c>
      <c r="L34" s="27">
        <v>0.92834890965732098</v>
      </c>
      <c r="M34" s="14">
        <v>314</v>
      </c>
      <c r="N34" s="27">
        <v>0.97819314641744504</v>
      </c>
      <c r="O34" s="14">
        <v>7</v>
      </c>
      <c r="P34" s="27">
        <v>2.1806853582554499E-2</v>
      </c>
    </row>
    <row r="35" spans="1:16" ht="30" x14ac:dyDescent="0.25">
      <c r="A35" s="22" t="s">
        <v>69</v>
      </c>
      <c r="B35" s="22" t="s">
        <v>70</v>
      </c>
      <c r="C35" s="11">
        <v>19</v>
      </c>
      <c r="D35" s="14">
        <v>591</v>
      </c>
      <c r="E35" s="14">
        <v>1</v>
      </c>
      <c r="F35" s="27">
        <v>1.6920473773265701E-3</v>
      </c>
      <c r="G35" s="14">
        <v>339</v>
      </c>
      <c r="H35" s="27">
        <v>0.57360406091370597</v>
      </c>
      <c r="I35" s="14">
        <v>349</v>
      </c>
      <c r="J35" s="27">
        <v>0.59052453468697097</v>
      </c>
      <c r="K35" s="14">
        <v>349</v>
      </c>
      <c r="L35" s="27">
        <v>0.59052453468697097</v>
      </c>
      <c r="M35" s="14">
        <v>554</v>
      </c>
      <c r="N35" s="27">
        <v>0.93739424703891705</v>
      </c>
      <c r="O35" s="14">
        <v>37</v>
      </c>
      <c r="P35" s="27">
        <v>6.2605752961082894E-2</v>
      </c>
    </row>
    <row r="36" spans="1:16" x14ac:dyDescent="0.25">
      <c r="A36" s="22" t="s">
        <v>71</v>
      </c>
      <c r="B36" s="22" t="s">
        <v>72</v>
      </c>
      <c r="C36" s="11">
        <v>9</v>
      </c>
      <c r="D36" s="14">
        <v>86</v>
      </c>
      <c r="E36" s="14">
        <v>3</v>
      </c>
      <c r="F36" s="27">
        <v>3.4883720930232599E-2</v>
      </c>
      <c r="G36" s="14">
        <v>3</v>
      </c>
      <c r="H36" s="27">
        <v>3.4883720930232599E-2</v>
      </c>
      <c r="I36" s="14">
        <v>6</v>
      </c>
      <c r="J36" s="27">
        <v>6.9767441860465101E-2</v>
      </c>
      <c r="K36" s="14">
        <v>6</v>
      </c>
      <c r="L36" s="27">
        <v>6.9767441860465101E-2</v>
      </c>
      <c r="M36" s="14">
        <v>41</v>
      </c>
      <c r="N36" s="27">
        <v>0.47674418604651198</v>
      </c>
      <c r="O36" s="14">
        <v>45</v>
      </c>
      <c r="P36" s="27">
        <v>0.52325581395348797</v>
      </c>
    </row>
    <row r="37" spans="1:16" x14ac:dyDescent="0.25">
      <c r="A37" s="22" t="s">
        <v>73</v>
      </c>
      <c r="B37" s="22" t="s">
        <v>74</v>
      </c>
      <c r="C37" s="11">
        <v>7</v>
      </c>
      <c r="D37" s="14">
        <v>18</v>
      </c>
      <c r="E37" s="14">
        <v>18</v>
      </c>
      <c r="F37" s="27">
        <v>1</v>
      </c>
      <c r="G37" s="14">
        <v>18</v>
      </c>
      <c r="H37" s="27">
        <v>1</v>
      </c>
      <c r="I37" s="14">
        <v>18</v>
      </c>
      <c r="J37" s="27">
        <v>1</v>
      </c>
      <c r="K37" s="14">
        <v>18</v>
      </c>
      <c r="L37" s="27">
        <v>1</v>
      </c>
      <c r="M37" s="14">
        <v>18</v>
      </c>
      <c r="N37" s="27">
        <v>1</v>
      </c>
      <c r="O37" s="14">
        <v>0</v>
      </c>
      <c r="P37" s="27">
        <v>0</v>
      </c>
    </row>
    <row r="38" spans="1:16" x14ac:dyDescent="0.25">
      <c r="A38" s="22" t="s">
        <v>75</v>
      </c>
      <c r="B38" s="22" t="s">
        <v>76</v>
      </c>
      <c r="C38" s="11">
        <v>5</v>
      </c>
      <c r="D38" s="14">
        <v>1049</v>
      </c>
      <c r="E38" s="14">
        <v>41</v>
      </c>
      <c r="F38" s="27">
        <v>3.9084842707340299E-2</v>
      </c>
      <c r="G38" s="14">
        <v>628</v>
      </c>
      <c r="H38" s="27">
        <v>0.59866539561487098</v>
      </c>
      <c r="I38" s="14">
        <v>659</v>
      </c>
      <c r="J38" s="27">
        <v>0.62821734985700695</v>
      </c>
      <c r="K38" s="14">
        <v>659</v>
      </c>
      <c r="L38" s="27">
        <v>0.62821734985700695</v>
      </c>
      <c r="M38" s="14">
        <v>978</v>
      </c>
      <c r="N38" s="27">
        <v>0.93231649189704502</v>
      </c>
      <c r="O38" s="14">
        <v>71</v>
      </c>
      <c r="P38" s="27">
        <v>6.7683508102955203E-2</v>
      </c>
    </row>
    <row r="39" spans="1:16" x14ac:dyDescent="0.25">
      <c r="A39" s="22" t="s">
        <v>77</v>
      </c>
      <c r="B39" s="22" t="s">
        <v>78</v>
      </c>
      <c r="C39" s="11">
        <v>7</v>
      </c>
      <c r="D39" s="14">
        <v>11925</v>
      </c>
      <c r="E39" s="14">
        <v>11188</v>
      </c>
      <c r="F39" s="27">
        <v>0.93819706498951805</v>
      </c>
      <c r="G39" s="14">
        <v>11909</v>
      </c>
      <c r="H39" s="27">
        <v>0.99865828092243203</v>
      </c>
      <c r="I39" s="14">
        <v>11909</v>
      </c>
      <c r="J39" s="27">
        <v>0.99865828092243203</v>
      </c>
      <c r="K39" s="14">
        <v>11909</v>
      </c>
      <c r="L39" s="27">
        <v>0.99865828092243203</v>
      </c>
      <c r="M39" s="14">
        <v>11922</v>
      </c>
      <c r="N39" s="27">
        <v>0.99974842767295602</v>
      </c>
      <c r="O39" s="14">
        <v>3</v>
      </c>
      <c r="P39" s="27">
        <v>2.5157232704402498E-4</v>
      </c>
    </row>
    <row r="40" spans="1:16" x14ac:dyDescent="0.25">
      <c r="A40" s="22" t="s">
        <v>79</v>
      </c>
      <c r="B40" s="22" t="s">
        <v>80</v>
      </c>
      <c r="C40" s="11">
        <v>23</v>
      </c>
      <c r="D40" s="14">
        <v>899</v>
      </c>
      <c r="E40" s="14">
        <v>41</v>
      </c>
      <c r="F40" s="27">
        <v>4.5606229143492799E-2</v>
      </c>
      <c r="G40" s="14">
        <v>263</v>
      </c>
      <c r="H40" s="27">
        <v>0.29254727474972197</v>
      </c>
      <c r="I40" s="14">
        <v>303</v>
      </c>
      <c r="J40" s="27">
        <v>0.337041156840934</v>
      </c>
      <c r="K40" s="14">
        <v>303</v>
      </c>
      <c r="L40" s="27">
        <v>0.337041156840934</v>
      </c>
      <c r="M40" s="14">
        <v>819</v>
      </c>
      <c r="N40" s="27">
        <v>0.91101223581757496</v>
      </c>
      <c r="O40" s="14">
        <v>80</v>
      </c>
      <c r="P40" s="27">
        <v>8.8987764182424905E-2</v>
      </c>
    </row>
    <row r="41" spans="1:16" x14ac:dyDescent="0.25">
      <c r="A41" s="22" t="s">
        <v>81</v>
      </c>
      <c r="B41" s="22" t="s">
        <v>82</v>
      </c>
      <c r="C41" s="11">
        <v>23</v>
      </c>
      <c r="D41" s="14">
        <v>913</v>
      </c>
      <c r="E41" s="14">
        <v>0</v>
      </c>
      <c r="F41" s="27">
        <v>0</v>
      </c>
      <c r="G41" s="14">
        <v>350</v>
      </c>
      <c r="H41" s="27">
        <v>0.38335158817086501</v>
      </c>
      <c r="I41" s="14">
        <v>403</v>
      </c>
      <c r="J41" s="27">
        <v>0.44140197152245297</v>
      </c>
      <c r="K41" s="14">
        <v>403</v>
      </c>
      <c r="L41" s="27">
        <v>0.44140197152245297</v>
      </c>
      <c r="M41" s="14">
        <v>863</v>
      </c>
      <c r="N41" s="27">
        <v>0.94523548740416197</v>
      </c>
      <c r="O41" s="14">
        <v>50</v>
      </c>
      <c r="P41" s="27">
        <v>5.4764512595837901E-2</v>
      </c>
    </row>
    <row r="42" spans="1:16" x14ac:dyDescent="0.25">
      <c r="A42" s="22" t="s">
        <v>83</v>
      </c>
      <c r="B42" s="22" t="s">
        <v>84</v>
      </c>
      <c r="C42" s="11">
        <v>15</v>
      </c>
      <c r="D42" s="14">
        <v>1772</v>
      </c>
      <c r="E42" s="14">
        <v>870</v>
      </c>
      <c r="F42" s="27">
        <v>0.49097065462754003</v>
      </c>
      <c r="G42" s="14">
        <v>1167</v>
      </c>
      <c r="H42" s="27">
        <v>0.65857787810383805</v>
      </c>
      <c r="I42" s="14">
        <v>1256</v>
      </c>
      <c r="J42" s="27">
        <v>0.70880361173814899</v>
      </c>
      <c r="K42" s="14">
        <v>1303</v>
      </c>
      <c r="L42" s="27">
        <v>0.73532731376975202</v>
      </c>
      <c r="M42" s="14">
        <v>1670</v>
      </c>
      <c r="N42" s="27">
        <v>0.94243792325056397</v>
      </c>
      <c r="O42" s="14">
        <v>102</v>
      </c>
      <c r="P42" s="27">
        <v>5.7562076749435698E-2</v>
      </c>
    </row>
    <row r="43" spans="1:16" x14ac:dyDescent="0.25">
      <c r="A43" s="22" t="s">
        <v>85</v>
      </c>
      <c r="B43" s="22" t="s">
        <v>86</v>
      </c>
      <c r="C43" s="11">
        <v>9</v>
      </c>
      <c r="D43" s="14">
        <v>642</v>
      </c>
      <c r="E43" s="14">
        <v>227</v>
      </c>
      <c r="F43" s="27">
        <v>0.353582554517134</v>
      </c>
      <c r="G43" s="14">
        <v>240</v>
      </c>
      <c r="H43" s="27">
        <v>0.37383177570093501</v>
      </c>
      <c r="I43" s="14">
        <v>381</v>
      </c>
      <c r="J43" s="27">
        <v>0.59345794392523399</v>
      </c>
      <c r="K43" s="14">
        <v>484</v>
      </c>
      <c r="L43" s="27">
        <v>0.75389408099688504</v>
      </c>
      <c r="M43" s="14">
        <v>586</v>
      </c>
      <c r="N43" s="27">
        <v>0.91277258566978203</v>
      </c>
      <c r="O43" s="14">
        <v>56</v>
      </c>
      <c r="P43" s="27">
        <v>8.7227414330218106E-2</v>
      </c>
    </row>
    <row r="44" spans="1:16" x14ac:dyDescent="0.25">
      <c r="A44" s="22" t="s">
        <v>87</v>
      </c>
      <c r="B44" s="22" t="s">
        <v>88</v>
      </c>
      <c r="C44" s="11">
        <v>21</v>
      </c>
      <c r="D44" s="14">
        <v>2304</v>
      </c>
      <c r="E44" s="14">
        <v>923</v>
      </c>
      <c r="F44" s="27">
        <v>0.40060763888888901</v>
      </c>
      <c r="G44" s="14">
        <v>2122</v>
      </c>
      <c r="H44" s="27">
        <v>0.92100694444444398</v>
      </c>
      <c r="I44" s="14">
        <v>2125</v>
      </c>
      <c r="J44" s="27">
        <v>0.92230902777777801</v>
      </c>
      <c r="K44" s="14">
        <v>2125</v>
      </c>
      <c r="L44" s="27">
        <v>0.92230902777777801</v>
      </c>
      <c r="M44" s="14">
        <v>2262</v>
      </c>
      <c r="N44" s="27">
        <v>0.98177083333333304</v>
      </c>
      <c r="O44" s="14">
        <v>42</v>
      </c>
      <c r="P44" s="27">
        <v>1.8229166666666699E-2</v>
      </c>
    </row>
    <row r="45" spans="1:16" x14ac:dyDescent="0.25">
      <c r="A45" s="22" t="s">
        <v>89</v>
      </c>
      <c r="B45" s="22" t="s">
        <v>90</v>
      </c>
      <c r="C45" s="11">
        <v>27</v>
      </c>
      <c r="D45" s="14">
        <v>990</v>
      </c>
      <c r="E45" s="14">
        <v>1</v>
      </c>
      <c r="F45" s="27">
        <v>1.0101010101010101E-3</v>
      </c>
      <c r="G45" s="14">
        <v>865</v>
      </c>
      <c r="H45" s="27">
        <v>0.87373737373737403</v>
      </c>
      <c r="I45" s="14">
        <v>925</v>
      </c>
      <c r="J45" s="27">
        <v>0.93434343434343403</v>
      </c>
      <c r="K45" s="14">
        <v>925</v>
      </c>
      <c r="L45" s="27">
        <v>0.93434343434343403</v>
      </c>
      <c r="M45" s="14">
        <v>964</v>
      </c>
      <c r="N45" s="27">
        <v>0.97373737373737401</v>
      </c>
      <c r="O45" s="14">
        <v>26</v>
      </c>
      <c r="P45" s="27">
        <v>2.62626262626263E-2</v>
      </c>
    </row>
    <row r="46" spans="1:16" x14ac:dyDescent="0.25">
      <c r="A46" s="22" t="s">
        <v>91</v>
      </c>
      <c r="B46" s="22" t="s">
        <v>92</v>
      </c>
      <c r="C46" s="11">
        <v>19</v>
      </c>
      <c r="D46" s="14">
        <v>785</v>
      </c>
      <c r="E46" s="14">
        <v>0</v>
      </c>
      <c r="F46" s="27">
        <v>0</v>
      </c>
      <c r="G46" s="14">
        <v>476</v>
      </c>
      <c r="H46" s="27">
        <v>0.606369426751592</v>
      </c>
      <c r="I46" s="14">
        <v>476</v>
      </c>
      <c r="J46" s="27">
        <v>0.606369426751592</v>
      </c>
      <c r="K46" s="14">
        <v>476</v>
      </c>
      <c r="L46" s="27">
        <v>0.606369426751592</v>
      </c>
      <c r="M46" s="14">
        <v>719</v>
      </c>
      <c r="N46" s="27">
        <v>0.91592356687898102</v>
      </c>
      <c r="O46" s="14">
        <v>66</v>
      </c>
      <c r="P46" s="27">
        <v>8.4076433121019103E-2</v>
      </c>
    </row>
    <row r="47" spans="1:16" x14ac:dyDescent="0.25">
      <c r="A47" s="22" t="s">
        <v>93</v>
      </c>
      <c r="B47" s="22" t="s">
        <v>94</v>
      </c>
      <c r="C47" s="11">
        <v>7</v>
      </c>
      <c r="D47" s="14">
        <v>1921</v>
      </c>
      <c r="E47" s="14">
        <v>1150</v>
      </c>
      <c r="F47" s="27">
        <v>0.59864653826132197</v>
      </c>
      <c r="G47" s="14">
        <v>1758</v>
      </c>
      <c r="H47" s="27">
        <v>0.915148360229047</v>
      </c>
      <c r="I47" s="14">
        <v>1765</v>
      </c>
      <c r="J47" s="27">
        <v>0.91879229567933396</v>
      </c>
      <c r="K47" s="14">
        <v>1765</v>
      </c>
      <c r="L47" s="27">
        <v>0.91879229567933396</v>
      </c>
      <c r="M47" s="14">
        <v>1917</v>
      </c>
      <c r="N47" s="27">
        <v>0.99791775117126502</v>
      </c>
      <c r="O47" s="14">
        <v>4</v>
      </c>
      <c r="P47" s="27">
        <v>2.0822488287350299E-3</v>
      </c>
    </row>
    <row r="48" spans="1:16" x14ac:dyDescent="0.25">
      <c r="A48" s="22" t="s">
        <v>95</v>
      </c>
      <c r="B48" s="22" t="s">
        <v>96</v>
      </c>
      <c r="C48" s="11">
        <v>17</v>
      </c>
      <c r="D48" s="14">
        <v>753</v>
      </c>
      <c r="E48" s="14">
        <v>741</v>
      </c>
      <c r="F48" s="27">
        <v>0.98406374501992</v>
      </c>
      <c r="G48" s="14">
        <v>742</v>
      </c>
      <c r="H48" s="27">
        <v>0.98539176626825997</v>
      </c>
      <c r="I48" s="14">
        <v>742</v>
      </c>
      <c r="J48" s="27">
        <v>0.98539176626825997</v>
      </c>
      <c r="K48" s="14">
        <v>742</v>
      </c>
      <c r="L48" s="27">
        <v>0.98539176626825997</v>
      </c>
      <c r="M48" s="14">
        <v>745</v>
      </c>
      <c r="N48" s="27">
        <v>0.98937583001328</v>
      </c>
      <c r="O48" s="14">
        <v>8</v>
      </c>
      <c r="P48" s="27">
        <v>1.0624169986719801E-2</v>
      </c>
    </row>
    <row r="49" spans="1:16" x14ac:dyDescent="0.25">
      <c r="A49" s="22" t="s">
        <v>97</v>
      </c>
      <c r="B49" s="22" t="s">
        <v>98</v>
      </c>
      <c r="C49" s="11">
        <v>27</v>
      </c>
      <c r="D49" s="14">
        <v>1790</v>
      </c>
      <c r="E49" s="14">
        <v>566</v>
      </c>
      <c r="F49" s="27">
        <v>0.31620111731843598</v>
      </c>
      <c r="G49" s="14">
        <v>1788</v>
      </c>
      <c r="H49" s="27">
        <v>0.99888268156424598</v>
      </c>
      <c r="I49" s="14">
        <v>1789</v>
      </c>
      <c r="J49" s="27">
        <v>0.99944134078212299</v>
      </c>
      <c r="K49" s="14">
        <v>1789</v>
      </c>
      <c r="L49" s="27">
        <v>0.99944134078212299</v>
      </c>
      <c r="M49" s="14">
        <v>1790</v>
      </c>
      <c r="N49" s="27">
        <v>1</v>
      </c>
      <c r="O49" s="14">
        <v>0</v>
      </c>
      <c r="P49" s="27">
        <v>0</v>
      </c>
    </row>
    <row r="50" spans="1:16" x14ac:dyDescent="0.25">
      <c r="A50" s="22" t="s">
        <v>99</v>
      </c>
      <c r="B50" s="22" t="s">
        <v>100</v>
      </c>
      <c r="C50" s="11">
        <v>21</v>
      </c>
      <c r="D50" s="14">
        <v>725</v>
      </c>
      <c r="E50" s="14">
        <v>139</v>
      </c>
      <c r="F50" s="27">
        <v>0.19172413793103399</v>
      </c>
      <c r="G50" s="14">
        <v>622</v>
      </c>
      <c r="H50" s="27">
        <v>0.85793103448275898</v>
      </c>
      <c r="I50" s="14">
        <v>623</v>
      </c>
      <c r="J50" s="27">
        <v>0.85931034482758595</v>
      </c>
      <c r="K50" s="14">
        <v>623</v>
      </c>
      <c r="L50" s="27">
        <v>0.85931034482758595</v>
      </c>
      <c r="M50" s="14">
        <v>673</v>
      </c>
      <c r="N50" s="27">
        <v>0.92827586206896595</v>
      </c>
      <c r="O50" s="14">
        <v>52</v>
      </c>
      <c r="P50" s="27">
        <v>7.1724137931034507E-2</v>
      </c>
    </row>
    <row r="51" spans="1:16" x14ac:dyDescent="0.25">
      <c r="A51" s="22" t="s">
        <v>101</v>
      </c>
      <c r="B51" s="22" t="s">
        <v>102</v>
      </c>
      <c r="C51" s="11">
        <v>21</v>
      </c>
      <c r="D51" s="14">
        <v>1204</v>
      </c>
      <c r="E51" s="14">
        <v>278</v>
      </c>
      <c r="F51" s="27">
        <v>0.23089700996677701</v>
      </c>
      <c r="G51" s="14">
        <v>1148</v>
      </c>
      <c r="H51" s="27">
        <v>0.95348837209302295</v>
      </c>
      <c r="I51" s="14">
        <v>1148</v>
      </c>
      <c r="J51" s="27">
        <v>0.95348837209302295</v>
      </c>
      <c r="K51" s="14">
        <v>1148</v>
      </c>
      <c r="L51" s="27">
        <v>0.95348837209302295</v>
      </c>
      <c r="M51" s="14">
        <v>1171</v>
      </c>
      <c r="N51" s="27">
        <v>0.97259136212624597</v>
      </c>
      <c r="O51" s="14">
        <v>33</v>
      </c>
      <c r="P51" s="27">
        <v>2.7408637873754201E-2</v>
      </c>
    </row>
    <row r="52" spans="1:16" x14ac:dyDescent="0.25">
      <c r="A52" s="22" t="s">
        <v>103</v>
      </c>
      <c r="B52" s="22" t="s">
        <v>104</v>
      </c>
      <c r="C52" s="11">
        <v>7</v>
      </c>
      <c r="D52" s="14">
        <v>6574</v>
      </c>
      <c r="E52" s="14">
        <v>495</v>
      </c>
      <c r="F52" s="27">
        <v>7.5296623060541495E-2</v>
      </c>
      <c r="G52" s="14">
        <v>6468</v>
      </c>
      <c r="H52" s="27">
        <v>0.98387587465774295</v>
      </c>
      <c r="I52" s="14">
        <v>6470</v>
      </c>
      <c r="J52" s="27">
        <v>0.98418010343778495</v>
      </c>
      <c r="K52" s="14">
        <v>6472</v>
      </c>
      <c r="L52" s="27">
        <v>0.98448433221782805</v>
      </c>
      <c r="M52" s="14">
        <v>6534</v>
      </c>
      <c r="N52" s="27">
        <v>0.99391542439914804</v>
      </c>
      <c r="O52" s="14">
        <v>40</v>
      </c>
      <c r="P52" s="27">
        <v>6.0845756008518397E-3</v>
      </c>
    </row>
    <row r="53" spans="1:16" x14ac:dyDescent="0.25">
      <c r="A53" s="22" t="s">
        <v>105</v>
      </c>
      <c r="B53" s="22" t="s">
        <v>106</v>
      </c>
      <c r="C53" s="11">
        <v>9</v>
      </c>
      <c r="D53" s="14">
        <v>898</v>
      </c>
      <c r="E53" s="14">
        <v>284</v>
      </c>
      <c r="F53" s="27">
        <v>0.31625835189309598</v>
      </c>
      <c r="G53" s="14">
        <v>535</v>
      </c>
      <c r="H53" s="27">
        <v>0.59576837416481099</v>
      </c>
      <c r="I53" s="14">
        <v>541</v>
      </c>
      <c r="J53" s="27">
        <v>0.60244988864142501</v>
      </c>
      <c r="K53" s="14">
        <v>541</v>
      </c>
      <c r="L53" s="27">
        <v>0.60244988864142501</v>
      </c>
      <c r="M53" s="14">
        <v>774</v>
      </c>
      <c r="N53" s="27">
        <v>0.861915367483296</v>
      </c>
      <c r="O53" s="14">
        <v>124</v>
      </c>
      <c r="P53" s="27">
        <v>0.138084632516704</v>
      </c>
    </row>
    <row r="54" spans="1:16" x14ac:dyDescent="0.25">
      <c r="A54" s="22" t="s">
        <v>107</v>
      </c>
      <c r="B54" s="22" t="s">
        <v>108</v>
      </c>
      <c r="C54" s="11">
        <v>17</v>
      </c>
      <c r="D54" s="14">
        <v>947</v>
      </c>
      <c r="E54" s="14">
        <v>340</v>
      </c>
      <c r="F54" s="27">
        <v>0.359028511087645</v>
      </c>
      <c r="G54" s="14">
        <v>340</v>
      </c>
      <c r="H54" s="27">
        <v>0.359028511087645</v>
      </c>
      <c r="I54" s="14">
        <v>340</v>
      </c>
      <c r="J54" s="27">
        <v>0.359028511087645</v>
      </c>
      <c r="K54" s="14">
        <v>340</v>
      </c>
      <c r="L54" s="27">
        <v>0.359028511087645</v>
      </c>
      <c r="M54" s="14">
        <v>857</v>
      </c>
      <c r="N54" s="27">
        <v>0.904963041182682</v>
      </c>
      <c r="O54" s="14">
        <v>90</v>
      </c>
      <c r="P54" s="27">
        <v>9.5036958817317801E-2</v>
      </c>
    </row>
    <row r="55" spans="1:16" x14ac:dyDescent="0.25">
      <c r="A55" s="22" t="s">
        <v>109</v>
      </c>
      <c r="B55" s="22" t="s">
        <v>110</v>
      </c>
      <c r="C55" s="11">
        <v>1</v>
      </c>
      <c r="D55" s="14">
        <v>596</v>
      </c>
      <c r="E55" s="14">
        <v>267</v>
      </c>
      <c r="F55" s="27">
        <v>0.44798657718120799</v>
      </c>
      <c r="G55" s="14">
        <v>267</v>
      </c>
      <c r="H55" s="27">
        <v>0.44798657718120799</v>
      </c>
      <c r="I55" s="14">
        <v>438</v>
      </c>
      <c r="J55" s="27">
        <v>0.73489932885905995</v>
      </c>
      <c r="K55" s="14">
        <v>438</v>
      </c>
      <c r="L55" s="27">
        <v>0.73489932885905995</v>
      </c>
      <c r="M55" s="14">
        <v>577</v>
      </c>
      <c r="N55" s="27">
        <v>0.96812080536912704</v>
      </c>
      <c r="O55" s="14">
        <v>19</v>
      </c>
      <c r="P55" s="27">
        <v>3.18791946308725E-2</v>
      </c>
    </row>
    <row r="56" spans="1:16" x14ac:dyDescent="0.25">
      <c r="A56" s="22" t="s">
        <v>111</v>
      </c>
      <c r="B56" s="22" t="s">
        <v>112</v>
      </c>
      <c r="C56" s="11">
        <v>19</v>
      </c>
      <c r="D56" s="14">
        <v>579</v>
      </c>
      <c r="E56" s="14">
        <v>0</v>
      </c>
      <c r="F56" s="27">
        <v>0</v>
      </c>
      <c r="G56" s="14">
        <v>261</v>
      </c>
      <c r="H56" s="27">
        <v>0.45077720207253902</v>
      </c>
      <c r="I56" s="14">
        <v>261</v>
      </c>
      <c r="J56" s="27">
        <v>0.45077720207253902</v>
      </c>
      <c r="K56" s="14">
        <v>264</v>
      </c>
      <c r="L56" s="27">
        <v>0.45595854922279799</v>
      </c>
      <c r="M56" s="14">
        <v>543</v>
      </c>
      <c r="N56" s="27">
        <v>0.93782383419689097</v>
      </c>
      <c r="O56" s="14">
        <v>36</v>
      </c>
      <c r="P56" s="27">
        <v>6.21761658031088E-2</v>
      </c>
    </row>
    <row r="57" spans="1:16" x14ac:dyDescent="0.25">
      <c r="A57" s="22" t="s">
        <v>113</v>
      </c>
      <c r="B57" s="22" t="s">
        <v>114</v>
      </c>
      <c r="C57" s="11">
        <v>19</v>
      </c>
      <c r="D57" s="14">
        <v>752</v>
      </c>
      <c r="E57" s="14">
        <v>383</v>
      </c>
      <c r="F57" s="27">
        <v>0.50930851063829796</v>
      </c>
      <c r="G57" s="14">
        <v>383</v>
      </c>
      <c r="H57" s="27">
        <v>0.50930851063829796</v>
      </c>
      <c r="I57" s="14">
        <v>394</v>
      </c>
      <c r="J57" s="27">
        <v>0.52393617021276595</v>
      </c>
      <c r="K57" s="14">
        <v>394</v>
      </c>
      <c r="L57" s="27">
        <v>0.52393617021276595</v>
      </c>
      <c r="M57" s="14">
        <v>703</v>
      </c>
      <c r="N57" s="27">
        <v>0.93484042553191504</v>
      </c>
      <c r="O57" s="14">
        <v>49</v>
      </c>
      <c r="P57" s="27">
        <v>6.5159574468085096E-2</v>
      </c>
    </row>
    <row r="58" spans="1:16" x14ac:dyDescent="0.25">
      <c r="A58" s="22" t="s">
        <v>115</v>
      </c>
      <c r="B58" s="22" t="s">
        <v>116</v>
      </c>
      <c r="C58" s="11">
        <v>21</v>
      </c>
      <c r="D58" s="14">
        <v>805</v>
      </c>
      <c r="E58" s="14">
        <v>279</v>
      </c>
      <c r="F58" s="27">
        <v>0.34658385093167698</v>
      </c>
      <c r="G58" s="14">
        <v>803</v>
      </c>
      <c r="H58" s="27">
        <v>0.99751552795031095</v>
      </c>
      <c r="I58" s="14">
        <v>803</v>
      </c>
      <c r="J58" s="27">
        <v>0.99751552795031095</v>
      </c>
      <c r="K58" s="14">
        <v>803</v>
      </c>
      <c r="L58" s="27">
        <v>0.99751552795031095</v>
      </c>
      <c r="M58" s="14">
        <v>805</v>
      </c>
      <c r="N58" s="27">
        <v>1</v>
      </c>
      <c r="O58" s="14">
        <v>0</v>
      </c>
      <c r="P58" s="27">
        <v>0</v>
      </c>
    </row>
    <row r="59" spans="1:16" x14ac:dyDescent="0.25">
      <c r="A59" s="22" t="s">
        <v>117</v>
      </c>
      <c r="B59" s="22" t="s">
        <v>118</v>
      </c>
      <c r="C59" s="11">
        <v>5</v>
      </c>
      <c r="D59" s="14">
        <v>1467</v>
      </c>
      <c r="E59" s="14">
        <v>337</v>
      </c>
      <c r="F59" s="27">
        <v>0.22972051806407601</v>
      </c>
      <c r="G59" s="14">
        <v>1046</v>
      </c>
      <c r="H59" s="27">
        <v>0.71301976823449198</v>
      </c>
      <c r="I59" s="14">
        <v>1062</v>
      </c>
      <c r="J59" s="27">
        <v>0.72392638036809798</v>
      </c>
      <c r="K59" s="14">
        <v>1062</v>
      </c>
      <c r="L59" s="27">
        <v>0.72392638036809798</v>
      </c>
      <c r="M59" s="14">
        <v>1266</v>
      </c>
      <c r="N59" s="27">
        <v>0.86298568507157503</v>
      </c>
      <c r="O59" s="14">
        <v>201</v>
      </c>
      <c r="P59" s="27">
        <v>0.137014314928425</v>
      </c>
    </row>
    <row r="60" spans="1:16" x14ac:dyDescent="0.25">
      <c r="A60" s="22" t="s">
        <v>119</v>
      </c>
      <c r="B60" s="22" t="s">
        <v>120</v>
      </c>
      <c r="C60" s="11">
        <v>19</v>
      </c>
      <c r="D60" s="14">
        <v>2525</v>
      </c>
      <c r="E60" s="14">
        <v>1</v>
      </c>
      <c r="F60" s="27">
        <v>3.9603960396039601E-4</v>
      </c>
      <c r="G60" s="14">
        <v>2041</v>
      </c>
      <c r="H60" s="27">
        <v>0.80831683168316804</v>
      </c>
      <c r="I60" s="14">
        <v>2072</v>
      </c>
      <c r="J60" s="27">
        <v>0.82059405940594099</v>
      </c>
      <c r="K60" s="14">
        <v>2072</v>
      </c>
      <c r="L60" s="27">
        <v>0.82059405940594099</v>
      </c>
      <c r="M60" s="14">
        <v>2415</v>
      </c>
      <c r="N60" s="27">
        <v>0.95643564356435595</v>
      </c>
      <c r="O60" s="14">
        <v>110</v>
      </c>
      <c r="P60" s="27">
        <v>4.3564356435643603E-2</v>
      </c>
    </row>
    <row r="61" spans="1:16" x14ac:dyDescent="0.25">
      <c r="A61" s="22" t="s">
        <v>121</v>
      </c>
      <c r="B61" s="22" t="s">
        <v>122</v>
      </c>
      <c r="C61" s="11">
        <v>3</v>
      </c>
      <c r="D61" s="14">
        <v>1499</v>
      </c>
      <c r="E61" s="14">
        <v>87</v>
      </c>
      <c r="F61" s="27">
        <v>5.8038692461641103E-2</v>
      </c>
      <c r="G61" s="14">
        <v>1286</v>
      </c>
      <c r="H61" s="27">
        <v>0.85790527018011997</v>
      </c>
      <c r="I61" s="14">
        <v>1295</v>
      </c>
      <c r="J61" s="27">
        <v>0.863909272848566</v>
      </c>
      <c r="K61" s="14">
        <v>1295</v>
      </c>
      <c r="L61" s="27">
        <v>0.863909272848566</v>
      </c>
      <c r="M61" s="14">
        <v>1444</v>
      </c>
      <c r="N61" s="27">
        <v>0.96330887258172104</v>
      </c>
      <c r="O61" s="14">
        <v>55</v>
      </c>
      <c r="P61" s="27">
        <v>3.6691127418278902E-2</v>
      </c>
    </row>
    <row r="62" spans="1:16" x14ac:dyDescent="0.25">
      <c r="A62" s="22" t="s">
        <v>123</v>
      </c>
      <c r="B62" s="22" t="s">
        <v>124</v>
      </c>
      <c r="C62" s="11">
        <v>25</v>
      </c>
      <c r="D62" s="14">
        <v>2091</v>
      </c>
      <c r="E62" s="14">
        <v>1299</v>
      </c>
      <c r="F62" s="27">
        <v>0.62123385939741704</v>
      </c>
      <c r="G62" s="14">
        <v>1350</v>
      </c>
      <c r="H62" s="27">
        <v>0.64562410329985698</v>
      </c>
      <c r="I62" s="14">
        <v>1816</v>
      </c>
      <c r="J62" s="27">
        <v>0.86848397895743701</v>
      </c>
      <c r="K62" s="14">
        <v>1832</v>
      </c>
      <c r="L62" s="27">
        <v>0.87613582018173097</v>
      </c>
      <c r="M62" s="14">
        <v>2073</v>
      </c>
      <c r="N62" s="27">
        <v>0.99139167862266897</v>
      </c>
      <c r="O62" s="14">
        <v>18</v>
      </c>
      <c r="P62" s="27">
        <v>8.60832137733142E-3</v>
      </c>
    </row>
    <row r="63" spans="1:16" ht="30" x14ac:dyDescent="0.25">
      <c r="A63" s="22" t="s">
        <v>125</v>
      </c>
      <c r="B63" s="22" t="s">
        <v>126</v>
      </c>
      <c r="C63" s="11">
        <v>25</v>
      </c>
      <c r="D63" s="14">
        <v>978</v>
      </c>
      <c r="E63" s="14">
        <v>353</v>
      </c>
      <c r="F63" s="27">
        <v>0.36094069529652401</v>
      </c>
      <c r="G63" s="14">
        <v>749</v>
      </c>
      <c r="H63" s="27">
        <v>0.76584867075664598</v>
      </c>
      <c r="I63" s="14">
        <v>765</v>
      </c>
      <c r="J63" s="27">
        <v>0.78220858895705503</v>
      </c>
      <c r="K63" s="14">
        <v>765</v>
      </c>
      <c r="L63" s="27">
        <v>0.78220858895705503</v>
      </c>
      <c r="M63" s="14">
        <v>909</v>
      </c>
      <c r="N63" s="27">
        <v>0.92944785276073605</v>
      </c>
      <c r="O63" s="14">
        <v>69</v>
      </c>
      <c r="P63" s="27">
        <v>7.0552147239263799E-2</v>
      </c>
    </row>
    <row r="64" spans="1:16" x14ac:dyDescent="0.25">
      <c r="A64" s="22" t="s">
        <v>127</v>
      </c>
      <c r="B64" s="22" t="s">
        <v>128</v>
      </c>
      <c r="C64" s="11">
        <v>23</v>
      </c>
      <c r="D64" s="14">
        <v>737</v>
      </c>
      <c r="E64" s="14">
        <v>109</v>
      </c>
      <c r="F64" s="27">
        <v>0.14789687924016301</v>
      </c>
      <c r="G64" s="14">
        <v>453</v>
      </c>
      <c r="H64" s="27">
        <v>0.61465400271370396</v>
      </c>
      <c r="I64" s="14">
        <v>491</v>
      </c>
      <c r="J64" s="27">
        <v>0.66621438263229305</v>
      </c>
      <c r="K64" s="14">
        <v>512</v>
      </c>
      <c r="L64" s="27">
        <v>0.69470827679782898</v>
      </c>
      <c r="M64" s="14">
        <v>688</v>
      </c>
      <c r="N64" s="27">
        <v>0.93351424694708296</v>
      </c>
      <c r="O64" s="14">
        <v>49</v>
      </c>
      <c r="P64" s="27">
        <v>6.6485753052917193E-2</v>
      </c>
    </row>
    <row r="65" spans="1:16" x14ac:dyDescent="0.25">
      <c r="A65" s="22" t="s">
        <v>129</v>
      </c>
      <c r="B65" s="22" t="s">
        <v>130</v>
      </c>
      <c r="C65" s="11">
        <v>9</v>
      </c>
      <c r="D65" s="14">
        <v>215</v>
      </c>
      <c r="E65" s="14">
        <v>0</v>
      </c>
      <c r="F65" s="27">
        <v>0</v>
      </c>
      <c r="G65" s="14">
        <v>0</v>
      </c>
      <c r="H65" s="27">
        <v>0</v>
      </c>
      <c r="I65" s="14">
        <v>45</v>
      </c>
      <c r="J65" s="27">
        <v>0.209302325581395</v>
      </c>
      <c r="K65" s="14">
        <v>45</v>
      </c>
      <c r="L65" s="27">
        <v>0.209302325581395</v>
      </c>
      <c r="M65" s="14">
        <v>171</v>
      </c>
      <c r="N65" s="27">
        <v>0.79534883720930205</v>
      </c>
      <c r="O65" s="14">
        <v>44</v>
      </c>
      <c r="P65" s="27">
        <v>0.204651162790698</v>
      </c>
    </row>
    <row r="66" spans="1:16" ht="30" x14ac:dyDescent="0.25">
      <c r="A66" s="22" t="s">
        <v>131</v>
      </c>
      <c r="B66" s="22" t="s">
        <v>132</v>
      </c>
      <c r="C66" s="11">
        <v>23</v>
      </c>
      <c r="D66" s="14">
        <v>1180</v>
      </c>
      <c r="E66" s="14">
        <v>608</v>
      </c>
      <c r="F66" s="27">
        <v>0.51525423728813602</v>
      </c>
      <c r="G66" s="14">
        <v>923</v>
      </c>
      <c r="H66" s="27">
        <v>0.78220338983050897</v>
      </c>
      <c r="I66" s="14">
        <v>928</v>
      </c>
      <c r="J66" s="27">
        <v>0.78644067796610195</v>
      </c>
      <c r="K66" s="14">
        <v>928</v>
      </c>
      <c r="L66" s="27">
        <v>0.78644067796610195</v>
      </c>
      <c r="M66" s="14">
        <v>1170</v>
      </c>
      <c r="N66" s="27">
        <v>0.99152542372881403</v>
      </c>
      <c r="O66" s="14">
        <v>10</v>
      </c>
      <c r="P66" s="27">
        <v>8.4745762711864406E-3</v>
      </c>
    </row>
    <row r="67" spans="1:16" x14ac:dyDescent="0.25">
      <c r="A67" s="22" t="s">
        <v>133</v>
      </c>
      <c r="B67" s="22" t="s">
        <v>134</v>
      </c>
      <c r="C67" s="11">
        <v>15</v>
      </c>
      <c r="D67" s="14">
        <v>869</v>
      </c>
      <c r="E67" s="14">
        <v>0</v>
      </c>
      <c r="F67" s="27">
        <v>0</v>
      </c>
      <c r="G67" s="14">
        <v>0</v>
      </c>
      <c r="H67" s="27">
        <v>0</v>
      </c>
      <c r="I67" s="14">
        <v>128</v>
      </c>
      <c r="J67" s="27">
        <v>0.14729574223245101</v>
      </c>
      <c r="K67" s="14">
        <v>128</v>
      </c>
      <c r="L67" s="27">
        <v>0.14729574223245101</v>
      </c>
      <c r="M67" s="14">
        <v>757</v>
      </c>
      <c r="N67" s="27">
        <v>0.87111622554660495</v>
      </c>
      <c r="O67" s="14">
        <v>112</v>
      </c>
      <c r="P67" s="27">
        <v>0.12888377445339499</v>
      </c>
    </row>
    <row r="68" spans="1:16" x14ac:dyDescent="0.25">
      <c r="A68" s="22" t="s">
        <v>135</v>
      </c>
      <c r="B68" s="22" t="s">
        <v>136</v>
      </c>
      <c r="C68" s="11">
        <v>15</v>
      </c>
      <c r="D68" s="14">
        <v>583</v>
      </c>
      <c r="E68" s="14">
        <v>0</v>
      </c>
      <c r="F68" s="27">
        <v>0</v>
      </c>
      <c r="G68" s="14">
        <v>125</v>
      </c>
      <c r="H68" s="27">
        <v>0.21440823327615799</v>
      </c>
      <c r="I68" s="14">
        <v>176</v>
      </c>
      <c r="J68" s="27">
        <v>0.30188679245283001</v>
      </c>
      <c r="K68" s="14">
        <v>176</v>
      </c>
      <c r="L68" s="27">
        <v>0.30188679245283001</v>
      </c>
      <c r="M68" s="14">
        <v>551</v>
      </c>
      <c r="N68" s="27">
        <v>0.94511149228130398</v>
      </c>
      <c r="O68" s="14">
        <v>32</v>
      </c>
      <c r="P68" s="27">
        <v>5.4888507718696397E-2</v>
      </c>
    </row>
    <row r="69" spans="1:16" x14ac:dyDescent="0.25">
      <c r="A69" s="22" t="s">
        <v>137</v>
      </c>
      <c r="B69" s="22" t="s">
        <v>138</v>
      </c>
      <c r="C69" s="11">
        <v>11</v>
      </c>
      <c r="D69" s="14">
        <v>1294</v>
      </c>
      <c r="E69" s="14">
        <v>1</v>
      </c>
      <c r="F69" s="27">
        <v>7.72797527047913E-4</v>
      </c>
      <c r="G69" s="14">
        <v>668</v>
      </c>
      <c r="H69" s="27">
        <v>0.516228748068006</v>
      </c>
      <c r="I69" s="14">
        <v>698</v>
      </c>
      <c r="J69" s="27">
        <v>0.53941267387944403</v>
      </c>
      <c r="K69" s="14">
        <v>761</v>
      </c>
      <c r="L69" s="27">
        <v>0.58809891808346204</v>
      </c>
      <c r="M69" s="14">
        <v>1267</v>
      </c>
      <c r="N69" s="27">
        <v>0.97913446676970595</v>
      </c>
      <c r="O69" s="14">
        <v>27</v>
      </c>
      <c r="P69" s="27">
        <v>2.0865533230293699E-2</v>
      </c>
    </row>
    <row r="70" spans="1:16" x14ac:dyDescent="0.25">
      <c r="A70" s="22" t="s">
        <v>139</v>
      </c>
      <c r="B70" s="22" t="s">
        <v>140</v>
      </c>
      <c r="C70" s="11">
        <v>7</v>
      </c>
      <c r="D70" s="14">
        <v>4065</v>
      </c>
      <c r="E70" s="14">
        <v>230</v>
      </c>
      <c r="F70" s="27">
        <v>5.6580565805658102E-2</v>
      </c>
      <c r="G70" s="14">
        <v>3965</v>
      </c>
      <c r="H70" s="27">
        <v>0.97539975399753998</v>
      </c>
      <c r="I70" s="14">
        <v>3967</v>
      </c>
      <c r="J70" s="27">
        <v>0.97589175891758895</v>
      </c>
      <c r="K70" s="14">
        <v>3967</v>
      </c>
      <c r="L70" s="27">
        <v>0.97589175891758895</v>
      </c>
      <c r="M70" s="14">
        <v>4038</v>
      </c>
      <c r="N70" s="27">
        <v>0.99335793357933599</v>
      </c>
      <c r="O70" s="14">
        <v>27</v>
      </c>
      <c r="P70" s="27">
        <v>6.6420664206642104E-3</v>
      </c>
    </row>
    <row r="71" spans="1:16" ht="30" x14ac:dyDescent="0.25">
      <c r="A71" s="22" t="s">
        <v>141</v>
      </c>
      <c r="B71" s="22" t="s">
        <v>142</v>
      </c>
      <c r="C71" s="11">
        <v>7</v>
      </c>
      <c r="D71" s="14">
        <v>3349</v>
      </c>
      <c r="E71" s="14">
        <v>1117</v>
      </c>
      <c r="F71" s="27">
        <v>0.33353239773066601</v>
      </c>
      <c r="G71" s="14">
        <v>3328</v>
      </c>
      <c r="H71" s="27">
        <v>0.99372947148402502</v>
      </c>
      <c r="I71" s="14">
        <v>3328</v>
      </c>
      <c r="J71" s="27">
        <v>0.99372947148402502</v>
      </c>
      <c r="K71" s="14">
        <v>3328</v>
      </c>
      <c r="L71" s="27">
        <v>0.99372947148402502</v>
      </c>
      <c r="M71" s="14">
        <v>3343</v>
      </c>
      <c r="N71" s="27">
        <v>0.99820842042400704</v>
      </c>
      <c r="O71" s="14">
        <v>6</v>
      </c>
      <c r="P71" s="27">
        <v>1.79157957599283E-3</v>
      </c>
    </row>
    <row r="72" spans="1:16" x14ac:dyDescent="0.25">
      <c r="A72" s="22" t="s">
        <v>143</v>
      </c>
      <c r="B72" s="22" t="s">
        <v>144</v>
      </c>
      <c r="C72" s="11">
        <v>21</v>
      </c>
      <c r="D72" s="14">
        <v>1130</v>
      </c>
      <c r="E72" s="14">
        <v>986</v>
      </c>
      <c r="F72" s="27">
        <v>0.87256637168141604</v>
      </c>
      <c r="G72" s="14">
        <v>1065</v>
      </c>
      <c r="H72" s="27">
        <v>0.94247787610619504</v>
      </c>
      <c r="I72" s="14">
        <v>1066</v>
      </c>
      <c r="J72" s="27">
        <v>0.94336283185840697</v>
      </c>
      <c r="K72" s="14">
        <v>1066</v>
      </c>
      <c r="L72" s="27">
        <v>0.94336283185840697</v>
      </c>
      <c r="M72" s="14">
        <v>1106</v>
      </c>
      <c r="N72" s="27">
        <v>0.97876106194690304</v>
      </c>
      <c r="O72" s="14">
        <v>24</v>
      </c>
      <c r="P72" s="27">
        <v>2.12389380530973E-2</v>
      </c>
    </row>
    <row r="73" spans="1:16" x14ac:dyDescent="0.25">
      <c r="A73" s="22" t="s">
        <v>145</v>
      </c>
      <c r="B73" s="22" t="s">
        <v>146</v>
      </c>
      <c r="C73" s="11">
        <v>11</v>
      </c>
      <c r="D73" s="14">
        <v>1847</v>
      </c>
      <c r="E73" s="14">
        <v>755</v>
      </c>
      <c r="F73" s="27">
        <v>0.40877097996751499</v>
      </c>
      <c r="G73" s="14">
        <v>1523</v>
      </c>
      <c r="H73" s="27">
        <v>0.82458040064970195</v>
      </c>
      <c r="I73" s="14">
        <v>1547</v>
      </c>
      <c r="J73" s="27">
        <v>0.83757444504602097</v>
      </c>
      <c r="K73" s="14">
        <v>1664</v>
      </c>
      <c r="L73" s="27">
        <v>0.900920411478073</v>
      </c>
      <c r="M73" s="14">
        <v>1832</v>
      </c>
      <c r="N73" s="27">
        <v>0.991878722252301</v>
      </c>
      <c r="O73" s="14">
        <v>15</v>
      </c>
      <c r="P73" s="27">
        <v>8.1212777476989701E-3</v>
      </c>
    </row>
    <row r="74" spans="1:16" x14ac:dyDescent="0.25">
      <c r="A74" s="22" t="s">
        <v>147</v>
      </c>
      <c r="B74" s="22" t="s">
        <v>148</v>
      </c>
      <c r="C74" s="11">
        <v>11</v>
      </c>
      <c r="D74" s="14">
        <v>1011</v>
      </c>
      <c r="E74" s="14">
        <v>493</v>
      </c>
      <c r="F74" s="27">
        <v>0.48763600395647899</v>
      </c>
      <c r="G74" s="14">
        <v>546</v>
      </c>
      <c r="H74" s="27">
        <v>0.54005934718100901</v>
      </c>
      <c r="I74" s="14">
        <v>562</v>
      </c>
      <c r="J74" s="27">
        <v>0.55588526211671596</v>
      </c>
      <c r="K74" s="14">
        <v>583</v>
      </c>
      <c r="L74" s="27">
        <v>0.57665677546983196</v>
      </c>
      <c r="M74" s="14">
        <v>977</v>
      </c>
      <c r="N74" s="27">
        <v>0.96636993076162203</v>
      </c>
      <c r="O74" s="14">
        <v>34</v>
      </c>
      <c r="P74" s="27">
        <v>3.3630069238377802E-2</v>
      </c>
    </row>
    <row r="75" spans="1:16" x14ac:dyDescent="0.25">
      <c r="A75" s="22" t="s">
        <v>149</v>
      </c>
      <c r="B75" s="22" t="s">
        <v>150</v>
      </c>
      <c r="C75" s="11">
        <v>17</v>
      </c>
      <c r="D75" s="14">
        <v>687</v>
      </c>
      <c r="E75" s="14">
        <v>623</v>
      </c>
      <c r="F75" s="27">
        <v>0.90684133915575005</v>
      </c>
      <c r="G75" s="14">
        <v>623</v>
      </c>
      <c r="H75" s="27">
        <v>0.90684133915575005</v>
      </c>
      <c r="I75" s="14">
        <v>623</v>
      </c>
      <c r="J75" s="27">
        <v>0.90684133915575005</v>
      </c>
      <c r="K75" s="14">
        <v>623</v>
      </c>
      <c r="L75" s="27">
        <v>0.90684133915575005</v>
      </c>
      <c r="M75" s="14">
        <v>661</v>
      </c>
      <c r="N75" s="27">
        <v>0.96215429403202302</v>
      </c>
      <c r="O75" s="14">
        <v>26</v>
      </c>
      <c r="P75" s="27">
        <v>3.7845705967976699E-2</v>
      </c>
    </row>
    <row r="76" spans="1:16" x14ac:dyDescent="0.25">
      <c r="A76" s="22" t="s">
        <v>151</v>
      </c>
      <c r="B76" s="22" t="s">
        <v>152</v>
      </c>
      <c r="C76" s="11">
        <v>23</v>
      </c>
      <c r="D76" s="14">
        <v>1027</v>
      </c>
      <c r="E76" s="14">
        <v>866</v>
      </c>
      <c r="F76" s="27">
        <v>0.84323271665043797</v>
      </c>
      <c r="G76" s="14">
        <v>866</v>
      </c>
      <c r="H76" s="27">
        <v>0.84323271665043797</v>
      </c>
      <c r="I76" s="14">
        <v>951</v>
      </c>
      <c r="J76" s="27">
        <v>0.92599805258033097</v>
      </c>
      <c r="K76" s="14">
        <v>951</v>
      </c>
      <c r="L76" s="27">
        <v>0.92599805258033097</v>
      </c>
      <c r="M76" s="14">
        <v>1025</v>
      </c>
      <c r="N76" s="27">
        <v>0.99805258033106103</v>
      </c>
      <c r="O76" s="14">
        <v>2</v>
      </c>
      <c r="P76" s="27">
        <v>1.94741966893866E-3</v>
      </c>
    </row>
    <row r="77" spans="1:16" x14ac:dyDescent="0.25">
      <c r="A77" s="22" t="s">
        <v>153</v>
      </c>
      <c r="B77" s="22" t="s">
        <v>154</v>
      </c>
      <c r="C77" s="11">
        <v>9</v>
      </c>
      <c r="D77" s="14">
        <v>76</v>
      </c>
      <c r="E77" s="14">
        <v>0</v>
      </c>
      <c r="F77" s="27">
        <v>0</v>
      </c>
      <c r="G77" s="14">
        <v>0</v>
      </c>
      <c r="H77" s="27">
        <v>0</v>
      </c>
      <c r="I77" s="14">
        <v>0</v>
      </c>
      <c r="J77" s="27">
        <v>0</v>
      </c>
      <c r="K77" s="14">
        <v>34</v>
      </c>
      <c r="L77" s="27">
        <v>0.44736842105263203</v>
      </c>
      <c r="M77" s="14">
        <v>36</v>
      </c>
      <c r="N77" s="27">
        <v>0.47368421052631599</v>
      </c>
      <c r="O77" s="14">
        <v>40</v>
      </c>
      <c r="P77" s="27">
        <v>0.52631578947368396</v>
      </c>
    </row>
    <row r="78" spans="1:16" x14ac:dyDescent="0.25">
      <c r="A78" s="22" t="s">
        <v>155</v>
      </c>
      <c r="B78" s="22" t="s">
        <v>156</v>
      </c>
      <c r="C78" s="11">
        <v>1</v>
      </c>
      <c r="D78" s="14">
        <v>1701</v>
      </c>
      <c r="E78" s="14">
        <v>183</v>
      </c>
      <c r="F78" s="27">
        <v>0.10758377425044099</v>
      </c>
      <c r="G78" s="14">
        <v>860</v>
      </c>
      <c r="H78" s="27">
        <v>0.50558495002939496</v>
      </c>
      <c r="I78" s="14">
        <v>940</v>
      </c>
      <c r="J78" s="27">
        <v>0.55261610817166396</v>
      </c>
      <c r="K78" s="14">
        <v>940</v>
      </c>
      <c r="L78" s="27">
        <v>0.55261610817166396</v>
      </c>
      <c r="M78" s="14">
        <v>1626</v>
      </c>
      <c r="N78" s="27">
        <v>0.95590828924162297</v>
      </c>
      <c r="O78" s="14">
        <v>75</v>
      </c>
      <c r="P78" s="27">
        <v>4.4091710758377402E-2</v>
      </c>
    </row>
    <row r="79" spans="1:16" x14ac:dyDescent="0.25">
      <c r="A79" s="22" t="s">
        <v>157</v>
      </c>
      <c r="B79" s="22" t="s">
        <v>158</v>
      </c>
      <c r="C79" s="11">
        <v>11</v>
      </c>
      <c r="D79" s="14">
        <v>664</v>
      </c>
      <c r="E79" s="14">
        <v>453</v>
      </c>
      <c r="F79" s="27">
        <v>0.68222891566265098</v>
      </c>
      <c r="G79" s="14">
        <v>453</v>
      </c>
      <c r="H79" s="27">
        <v>0.68222891566265098</v>
      </c>
      <c r="I79" s="14">
        <v>457</v>
      </c>
      <c r="J79" s="27">
        <v>0.688253012048193</v>
      </c>
      <c r="K79" s="14">
        <v>467</v>
      </c>
      <c r="L79" s="27">
        <v>0.70331325301204795</v>
      </c>
      <c r="M79" s="14">
        <v>646</v>
      </c>
      <c r="N79" s="27">
        <v>0.97289156626506001</v>
      </c>
      <c r="O79" s="14">
        <v>18</v>
      </c>
      <c r="P79" s="27">
        <v>2.7108433734939801E-2</v>
      </c>
    </row>
    <row r="80" spans="1:16" x14ac:dyDescent="0.25">
      <c r="A80" s="22" t="s">
        <v>159</v>
      </c>
      <c r="B80" s="22" t="s">
        <v>160</v>
      </c>
      <c r="C80" s="11">
        <v>11</v>
      </c>
      <c r="D80" s="14">
        <v>967</v>
      </c>
      <c r="E80" s="14">
        <v>657</v>
      </c>
      <c r="F80" s="27">
        <v>0.67942088934850098</v>
      </c>
      <c r="G80" s="14">
        <v>657</v>
      </c>
      <c r="H80" s="27">
        <v>0.67942088934850098</v>
      </c>
      <c r="I80" s="14">
        <v>782</v>
      </c>
      <c r="J80" s="27">
        <v>0.80868665977249199</v>
      </c>
      <c r="K80" s="14">
        <v>791</v>
      </c>
      <c r="L80" s="27">
        <v>0.81799379524301996</v>
      </c>
      <c r="M80" s="14">
        <v>964</v>
      </c>
      <c r="N80" s="27">
        <v>0.99689762150982397</v>
      </c>
      <c r="O80" s="14">
        <v>3</v>
      </c>
      <c r="P80" s="27">
        <v>3.1023784901757999E-3</v>
      </c>
    </row>
    <row r="81" spans="1:16" x14ac:dyDescent="0.25">
      <c r="A81" s="22" t="s">
        <v>161</v>
      </c>
      <c r="B81" s="22" t="s">
        <v>162</v>
      </c>
      <c r="C81" s="11">
        <v>11</v>
      </c>
      <c r="D81" s="14">
        <v>2086</v>
      </c>
      <c r="E81" s="14">
        <v>8</v>
      </c>
      <c r="F81" s="27">
        <v>3.83509108341323E-3</v>
      </c>
      <c r="G81" s="14">
        <v>1801</v>
      </c>
      <c r="H81" s="27">
        <v>0.86337488015340402</v>
      </c>
      <c r="I81" s="14">
        <v>1803</v>
      </c>
      <c r="J81" s="27">
        <v>0.86433365292425701</v>
      </c>
      <c r="K81" s="14">
        <v>1912</v>
      </c>
      <c r="L81" s="27">
        <v>0.91658676893576196</v>
      </c>
      <c r="M81" s="14">
        <v>2079</v>
      </c>
      <c r="N81" s="27">
        <v>0.99664429530201304</v>
      </c>
      <c r="O81" s="14">
        <v>7</v>
      </c>
      <c r="P81" s="27">
        <v>3.3557046979865801E-3</v>
      </c>
    </row>
    <row r="82" spans="1:16" x14ac:dyDescent="0.25">
      <c r="A82" s="22" t="s">
        <v>163</v>
      </c>
      <c r="B82" s="22" t="s">
        <v>164</v>
      </c>
      <c r="C82" s="11">
        <v>3</v>
      </c>
      <c r="D82" s="14">
        <v>5</v>
      </c>
      <c r="E82" s="14">
        <v>0</v>
      </c>
      <c r="F82" s="27">
        <v>0</v>
      </c>
      <c r="G82" s="14">
        <v>0</v>
      </c>
      <c r="H82" s="27">
        <v>0</v>
      </c>
      <c r="I82" s="14">
        <v>0</v>
      </c>
      <c r="J82" s="27">
        <v>0</v>
      </c>
      <c r="K82" s="14">
        <v>0</v>
      </c>
      <c r="L82" s="27">
        <v>0</v>
      </c>
      <c r="M82" s="14">
        <v>4</v>
      </c>
      <c r="N82" s="27">
        <v>0.8</v>
      </c>
      <c r="O82" s="14">
        <v>1</v>
      </c>
      <c r="P82" s="27">
        <v>0.2</v>
      </c>
    </row>
    <row r="83" spans="1:16" x14ac:dyDescent="0.25">
      <c r="A83" s="22" t="s">
        <v>165</v>
      </c>
      <c r="B83" s="22" t="s">
        <v>166</v>
      </c>
      <c r="C83" s="11">
        <v>19</v>
      </c>
      <c r="D83" s="14">
        <v>830</v>
      </c>
      <c r="E83" s="14">
        <v>0</v>
      </c>
      <c r="F83" s="27">
        <v>0</v>
      </c>
      <c r="G83" s="14">
        <v>199</v>
      </c>
      <c r="H83" s="27">
        <v>0.239759036144578</v>
      </c>
      <c r="I83" s="14">
        <v>346</v>
      </c>
      <c r="J83" s="27">
        <v>0.416867469879518</v>
      </c>
      <c r="K83" s="14">
        <v>346</v>
      </c>
      <c r="L83" s="27">
        <v>0.416867469879518</v>
      </c>
      <c r="M83" s="14">
        <v>761</v>
      </c>
      <c r="N83" s="27">
        <v>0.91686746987951795</v>
      </c>
      <c r="O83" s="14">
        <v>69</v>
      </c>
      <c r="P83" s="27">
        <v>8.3132530120481898E-2</v>
      </c>
    </row>
    <row r="84" spans="1:16" x14ac:dyDescent="0.25">
      <c r="A84" s="22" t="s">
        <v>167</v>
      </c>
      <c r="B84" s="22" t="s">
        <v>168</v>
      </c>
      <c r="C84" s="11">
        <v>1</v>
      </c>
      <c r="D84" s="14">
        <v>145</v>
      </c>
      <c r="E84" s="14">
        <v>0</v>
      </c>
      <c r="F84" s="27">
        <v>0</v>
      </c>
      <c r="G84" s="14">
        <v>0</v>
      </c>
      <c r="H84" s="27">
        <v>0</v>
      </c>
      <c r="I84" s="14">
        <v>0</v>
      </c>
      <c r="J84" s="27">
        <v>0</v>
      </c>
      <c r="K84" s="14">
        <v>0</v>
      </c>
      <c r="L84" s="27">
        <v>0</v>
      </c>
      <c r="M84" s="14">
        <v>110</v>
      </c>
      <c r="N84" s="27">
        <v>0.75862068965517204</v>
      </c>
      <c r="O84" s="14">
        <v>35</v>
      </c>
      <c r="P84" s="27">
        <v>0.24137931034482801</v>
      </c>
    </row>
    <row r="85" spans="1:16" x14ac:dyDescent="0.25">
      <c r="A85" s="22" t="s">
        <v>169</v>
      </c>
      <c r="B85" s="22" t="s">
        <v>170</v>
      </c>
      <c r="C85" s="11">
        <v>25</v>
      </c>
      <c r="D85" s="14">
        <v>580</v>
      </c>
      <c r="E85" s="14">
        <v>345</v>
      </c>
      <c r="F85" s="27">
        <v>0.59482758620689702</v>
      </c>
      <c r="G85" s="14">
        <v>580</v>
      </c>
      <c r="H85" s="27">
        <v>1</v>
      </c>
      <c r="I85" s="14">
        <v>580</v>
      </c>
      <c r="J85" s="27">
        <v>1</v>
      </c>
      <c r="K85" s="14">
        <v>580</v>
      </c>
      <c r="L85" s="27">
        <v>1</v>
      </c>
      <c r="M85" s="14">
        <v>580</v>
      </c>
      <c r="N85" s="27">
        <v>1</v>
      </c>
      <c r="O85" s="14">
        <v>0</v>
      </c>
      <c r="P85" s="27">
        <v>0</v>
      </c>
    </row>
    <row r="86" spans="1:16" x14ac:dyDescent="0.25">
      <c r="A86" s="22" t="s">
        <v>171</v>
      </c>
      <c r="B86" s="22" t="s">
        <v>172</v>
      </c>
      <c r="C86" s="11">
        <v>9</v>
      </c>
      <c r="D86" s="14">
        <v>102</v>
      </c>
      <c r="E86" s="14">
        <v>0</v>
      </c>
      <c r="F86" s="27">
        <v>0</v>
      </c>
      <c r="G86" s="14">
        <v>0</v>
      </c>
      <c r="H86" s="27">
        <v>0</v>
      </c>
      <c r="I86" s="14">
        <v>21</v>
      </c>
      <c r="J86" s="27">
        <v>0.20588235294117599</v>
      </c>
      <c r="K86" s="14">
        <v>21</v>
      </c>
      <c r="L86" s="27">
        <v>0.20588235294117599</v>
      </c>
      <c r="M86" s="14">
        <v>70</v>
      </c>
      <c r="N86" s="27">
        <v>0.68627450980392202</v>
      </c>
      <c r="O86" s="14">
        <v>32</v>
      </c>
      <c r="P86" s="27">
        <v>0.31372549019607798</v>
      </c>
    </row>
    <row r="87" spans="1:16" x14ac:dyDescent="0.25">
      <c r="A87" s="22" t="s">
        <v>173</v>
      </c>
      <c r="B87" s="22" t="s">
        <v>174</v>
      </c>
      <c r="C87" s="11">
        <v>13</v>
      </c>
      <c r="D87" s="14">
        <v>1341</v>
      </c>
      <c r="E87" s="14">
        <v>2</v>
      </c>
      <c r="F87" s="27">
        <v>1.4914243102162601E-3</v>
      </c>
      <c r="G87" s="14">
        <v>1325</v>
      </c>
      <c r="H87" s="27">
        <v>0.98806860551827003</v>
      </c>
      <c r="I87" s="14">
        <v>1325</v>
      </c>
      <c r="J87" s="27">
        <v>0.98806860551827003</v>
      </c>
      <c r="K87" s="14">
        <v>1327</v>
      </c>
      <c r="L87" s="27">
        <v>0.98956002982848601</v>
      </c>
      <c r="M87" s="14">
        <v>1339</v>
      </c>
      <c r="N87" s="27">
        <v>0.99850857568978402</v>
      </c>
      <c r="O87" s="14">
        <v>2</v>
      </c>
      <c r="P87" s="27">
        <v>1.4914243102162601E-3</v>
      </c>
    </row>
    <row r="88" spans="1:16" x14ac:dyDescent="0.25">
      <c r="A88" s="22" t="s">
        <v>175</v>
      </c>
      <c r="B88" s="22" t="s">
        <v>176</v>
      </c>
      <c r="C88" s="11">
        <v>1</v>
      </c>
      <c r="D88" s="14">
        <v>278</v>
      </c>
      <c r="E88" s="14">
        <v>266</v>
      </c>
      <c r="F88" s="27">
        <v>0.95683453237410099</v>
      </c>
      <c r="G88" s="14">
        <v>266</v>
      </c>
      <c r="H88" s="27">
        <v>0.95683453237410099</v>
      </c>
      <c r="I88" s="14">
        <v>266</v>
      </c>
      <c r="J88" s="27">
        <v>0.95683453237410099</v>
      </c>
      <c r="K88" s="14">
        <v>266</v>
      </c>
      <c r="L88" s="27">
        <v>0.95683453237410099</v>
      </c>
      <c r="M88" s="14">
        <v>267</v>
      </c>
      <c r="N88" s="27">
        <v>0.96043165467625902</v>
      </c>
      <c r="O88" s="14">
        <v>11</v>
      </c>
      <c r="P88" s="27">
        <v>3.9568345323740997E-2</v>
      </c>
    </row>
    <row r="89" spans="1:16" x14ac:dyDescent="0.25">
      <c r="A89" s="22" t="s">
        <v>177</v>
      </c>
      <c r="B89" s="22" t="s">
        <v>178</v>
      </c>
      <c r="C89" s="11">
        <v>19</v>
      </c>
      <c r="D89" s="14">
        <v>844</v>
      </c>
      <c r="E89" s="14">
        <v>32</v>
      </c>
      <c r="F89" s="27">
        <v>3.7914691943128E-2</v>
      </c>
      <c r="G89" s="14">
        <v>107</v>
      </c>
      <c r="H89" s="27">
        <v>0.12677725118483399</v>
      </c>
      <c r="I89" s="14">
        <v>170</v>
      </c>
      <c r="J89" s="27">
        <v>0.20142180094786699</v>
      </c>
      <c r="K89" s="14">
        <v>170</v>
      </c>
      <c r="L89" s="27">
        <v>0.20142180094786699</v>
      </c>
      <c r="M89" s="14">
        <v>816</v>
      </c>
      <c r="N89" s="27">
        <v>0.96682464454976302</v>
      </c>
      <c r="O89" s="14">
        <v>28</v>
      </c>
      <c r="P89" s="27">
        <v>3.3175355450236997E-2</v>
      </c>
    </row>
    <row r="90" spans="1:16" x14ac:dyDescent="0.25">
      <c r="A90" s="22" t="s">
        <v>179</v>
      </c>
      <c r="B90" s="22" t="s">
        <v>180</v>
      </c>
      <c r="C90" s="11">
        <v>5</v>
      </c>
      <c r="D90" s="14">
        <v>754</v>
      </c>
      <c r="E90" s="14">
        <v>3</v>
      </c>
      <c r="F90" s="27">
        <v>3.9787798408488098E-3</v>
      </c>
      <c r="G90" s="14">
        <v>187</v>
      </c>
      <c r="H90" s="27">
        <v>0.248010610079576</v>
      </c>
      <c r="I90" s="14">
        <v>193</v>
      </c>
      <c r="J90" s="27">
        <v>0.25596816976127301</v>
      </c>
      <c r="K90" s="14">
        <v>193</v>
      </c>
      <c r="L90" s="27">
        <v>0.25596816976127301</v>
      </c>
      <c r="M90" s="14">
        <v>481</v>
      </c>
      <c r="N90" s="27">
        <v>0.63793103448275901</v>
      </c>
      <c r="O90" s="14">
        <v>273</v>
      </c>
      <c r="P90" s="27">
        <v>0.36206896551724099</v>
      </c>
    </row>
    <row r="91" spans="1:16" x14ac:dyDescent="0.25">
      <c r="A91" s="22" t="s">
        <v>181</v>
      </c>
      <c r="B91" s="22" t="s">
        <v>182</v>
      </c>
      <c r="C91" s="11">
        <v>9</v>
      </c>
      <c r="D91" s="14">
        <v>207</v>
      </c>
      <c r="E91" s="14">
        <v>6</v>
      </c>
      <c r="F91" s="27">
        <v>2.8985507246376802E-2</v>
      </c>
      <c r="G91" s="14">
        <v>8</v>
      </c>
      <c r="H91" s="27">
        <v>3.8647342995169101E-2</v>
      </c>
      <c r="I91" s="14">
        <v>20</v>
      </c>
      <c r="J91" s="27">
        <v>9.6618357487922704E-2</v>
      </c>
      <c r="K91" s="14">
        <v>20</v>
      </c>
      <c r="L91" s="27">
        <v>9.6618357487922704E-2</v>
      </c>
      <c r="M91" s="14">
        <v>163</v>
      </c>
      <c r="N91" s="27">
        <v>0.78743961352656999</v>
      </c>
      <c r="O91" s="14">
        <v>44</v>
      </c>
      <c r="P91" s="27">
        <v>0.21256038647343001</v>
      </c>
    </row>
    <row r="92" spans="1:16" x14ac:dyDescent="0.25">
      <c r="A92" s="22" t="s">
        <v>183</v>
      </c>
      <c r="B92" s="22" t="s">
        <v>184</v>
      </c>
      <c r="C92" s="11">
        <v>25</v>
      </c>
      <c r="D92" s="14">
        <v>1163</v>
      </c>
      <c r="E92" s="14">
        <v>216</v>
      </c>
      <c r="F92" s="27">
        <v>0.18572656921754099</v>
      </c>
      <c r="G92" s="14">
        <v>906</v>
      </c>
      <c r="H92" s="27">
        <v>0.77901977644024101</v>
      </c>
      <c r="I92" s="14">
        <v>914</v>
      </c>
      <c r="J92" s="27">
        <v>0.78589853826311296</v>
      </c>
      <c r="K92" s="14">
        <v>934</v>
      </c>
      <c r="L92" s="27">
        <v>0.80309544282029199</v>
      </c>
      <c r="M92" s="14">
        <v>1095</v>
      </c>
      <c r="N92" s="27">
        <v>0.94153052450558905</v>
      </c>
      <c r="O92" s="14">
        <v>68</v>
      </c>
      <c r="P92" s="27">
        <v>5.8469475494410998E-2</v>
      </c>
    </row>
    <row r="93" spans="1:16" x14ac:dyDescent="0.25">
      <c r="A93" s="22" t="s">
        <v>185</v>
      </c>
      <c r="B93" s="22" t="s">
        <v>186</v>
      </c>
      <c r="C93" s="11">
        <v>25</v>
      </c>
      <c r="D93" s="14">
        <v>620</v>
      </c>
      <c r="E93" s="14">
        <v>9</v>
      </c>
      <c r="F93" s="27">
        <v>1.45161290322581E-2</v>
      </c>
      <c r="G93" s="14">
        <v>9</v>
      </c>
      <c r="H93" s="27">
        <v>1.45161290322581E-2</v>
      </c>
      <c r="I93" s="14">
        <v>25</v>
      </c>
      <c r="J93" s="27">
        <v>4.0322580645161303E-2</v>
      </c>
      <c r="K93" s="14">
        <v>85</v>
      </c>
      <c r="L93" s="27">
        <v>0.13709677419354799</v>
      </c>
      <c r="M93" s="14">
        <v>567</v>
      </c>
      <c r="N93" s="27">
        <v>0.91451612903225799</v>
      </c>
      <c r="O93" s="14">
        <v>53</v>
      </c>
      <c r="P93" s="27">
        <v>8.5483870967741904E-2</v>
      </c>
    </row>
    <row r="94" spans="1:16" x14ac:dyDescent="0.25">
      <c r="A94" s="22" t="s">
        <v>187</v>
      </c>
      <c r="B94" s="22" t="s">
        <v>188</v>
      </c>
      <c r="C94" s="11">
        <v>1</v>
      </c>
      <c r="D94" s="14">
        <v>243</v>
      </c>
      <c r="E94" s="14">
        <v>234</v>
      </c>
      <c r="F94" s="27">
        <v>0.96296296296296302</v>
      </c>
      <c r="G94" s="14">
        <v>234</v>
      </c>
      <c r="H94" s="27">
        <v>0.96296296296296302</v>
      </c>
      <c r="I94" s="14">
        <v>234</v>
      </c>
      <c r="J94" s="27">
        <v>0.96296296296296302</v>
      </c>
      <c r="K94" s="14">
        <v>234</v>
      </c>
      <c r="L94" s="27">
        <v>0.96296296296296302</v>
      </c>
      <c r="M94" s="14">
        <v>234</v>
      </c>
      <c r="N94" s="27">
        <v>0.96296296296296302</v>
      </c>
      <c r="O94" s="14">
        <v>9</v>
      </c>
      <c r="P94" s="27">
        <v>3.7037037037037E-2</v>
      </c>
    </row>
    <row r="95" spans="1:16" x14ac:dyDescent="0.25">
      <c r="A95" s="22" t="s">
        <v>189</v>
      </c>
      <c r="B95" s="22" t="s">
        <v>190</v>
      </c>
      <c r="C95" s="11">
        <v>5</v>
      </c>
      <c r="D95" s="14">
        <v>1459</v>
      </c>
      <c r="E95" s="14">
        <v>126</v>
      </c>
      <c r="F95" s="27">
        <v>8.6360520904729302E-2</v>
      </c>
      <c r="G95" s="14">
        <v>1016</v>
      </c>
      <c r="H95" s="27">
        <v>0.69636737491432499</v>
      </c>
      <c r="I95" s="14">
        <v>1038</v>
      </c>
      <c r="J95" s="27">
        <v>0.71144619602467396</v>
      </c>
      <c r="K95" s="14">
        <v>1038</v>
      </c>
      <c r="L95" s="27">
        <v>0.71144619602467396</v>
      </c>
      <c r="M95" s="14">
        <v>1450</v>
      </c>
      <c r="N95" s="27">
        <v>0.99383139136394805</v>
      </c>
      <c r="O95" s="14">
        <v>9</v>
      </c>
      <c r="P95" s="27">
        <v>6.1686086360520902E-3</v>
      </c>
    </row>
    <row r="96" spans="1:16" x14ac:dyDescent="0.25">
      <c r="A96" s="22" t="s">
        <v>191</v>
      </c>
      <c r="B96" s="22" t="s">
        <v>192</v>
      </c>
      <c r="C96" s="11">
        <v>27</v>
      </c>
      <c r="D96" s="14">
        <v>4869</v>
      </c>
      <c r="E96" s="14">
        <v>706</v>
      </c>
      <c r="F96" s="27">
        <v>0.14499897309509099</v>
      </c>
      <c r="G96" s="14">
        <v>4720</v>
      </c>
      <c r="H96" s="27">
        <v>0.96939823372355705</v>
      </c>
      <c r="I96" s="14">
        <v>4725</v>
      </c>
      <c r="J96" s="27">
        <v>0.97042513863216295</v>
      </c>
      <c r="K96" s="14">
        <v>4725</v>
      </c>
      <c r="L96" s="27">
        <v>0.97042513863216295</v>
      </c>
      <c r="M96" s="14">
        <v>4853</v>
      </c>
      <c r="N96" s="27">
        <v>0.99671390429246298</v>
      </c>
      <c r="O96" s="14">
        <v>16</v>
      </c>
      <c r="P96" s="27">
        <v>3.2860957075374802E-3</v>
      </c>
    </row>
    <row r="97" spans="1:16" x14ac:dyDescent="0.25">
      <c r="A97" s="22" t="s">
        <v>193</v>
      </c>
      <c r="B97" s="22" t="s">
        <v>194</v>
      </c>
      <c r="C97" s="11">
        <v>27</v>
      </c>
      <c r="D97" s="14">
        <v>1668</v>
      </c>
      <c r="E97" s="14">
        <v>265</v>
      </c>
      <c r="F97" s="27">
        <v>0.158872901678657</v>
      </c>
      <c r="G97" s="14">
        <v>1615</v>
      </c>
      <c r="H97" s="27">
        <v>0.968225419664269</v>
      </c>
      <c r="I97" s="14">
        <v>1615</v>
      </c>
      <c r="J97" s="27">
        <v>0.968225419664269</v>
      </c>
      <c r="K97" s="14">
        <v>1615</v>
      </c>
      <c r="L97" s="27">
        <v>0.968225419664269</v>
      </c>
      <c r="M97" s="14">
        <v>1654</v>
      </c>
      <c r="N97" s="27">
        <v>0.99160671462829697</v>
      </c>
      <c r="O97" s="14">
        <v>14</v>
      </c>
      <c r="P97" s="27">
        <v>8.3932853717026395E-3</v>
      </c>
    </row>
    <row r="98" spans="1:16" x14ac:dyDescent="0.25">
      <c r="A98" s="22" t="s">
        <v>195</v>
      </c>
      <c r="B98" s="22" t="s">
        <v>196</v>
      </c>
      <c r="C98" s="11">
        <v>11</v>
      </c>
      <c r="D98" s="14">
        <v>1880</v>
      </c>
      <c r="E98" s="14">
        <v>82</v>
      </c>
      <c r="F98" s="27">
        <v>4.3617021276595697E-2</v>
      </c>
      <c r="G98" s="14">
        <v>1828</v>
      </c>
      <c r="H98" s="27">
        <v>0.97234042553191502</v>
      </c>
      <c r="I98" s="14">
        <v>1831</v>
      </c>
      <c r="J98" s="27">
        <v>0.97393617021276602</v>
      </c>
      <c r="K98" s="14">
        <v>1834</v>
      </c>
      <c r="L98" s="27">
        <v>0.97553191489361701</v>
      </c>
      <c r="M98" s="14">
        <v>1879</v>
      </c>
      <c r="N98" s="27">
        <v>0.99946808510638296</v>
      </c>
      <c r="O98" s="14">
        <v>1</v>
      </c>
      <c r="P98" s="27">
        <v>5.3191489361702096E-4</v>
      </c>
    </row>
    <row r="99" spans="1:16" x14ac:dyDescent="0.25">
      <c r="A99" s="22" t="s">
        <v>197</v>
      </c>
      <c r="B99" s="22" t="s">
        <v>198</v>
      </c>
      <c r="C99" s="11">
        <v>7</v>
      </c>
      <c r="D99" s="14">
        <v>1949</v>
      </c>
      <c r="E99" s="14">
        <v>502</v>
      </c>
      <c r="F99" s="27">
        <v>0.25756798358132399</v>
      </c>
      <c r="G99" s="14">
        <v>1665</v>
      </c>
      <c r="H99" s="27">
        <v>0.85428424833247796</v>
      </c>
      <c r="I99" s="14">
        <v>1684</v>
      </c>
      <c r="J99" s="27">
        <v>0.86403283735248804</v>
      </c>
      <c r="K99" s="14">
        <v>1692</v>
      </c>
      <c r="L99" s="27">
        <v>0.86813750641354503</v>
      </c>
      <c r="M99" s="14">
        <v>1935</v>
      </c>
      <c r="N99" s="27">
        <v>0.99281682914314995</v>
      </c>
      <c r="O99" s="14">
        <v>14</v>
      </c>
      <c r="P99" s="27">
        <v>7.1831708568496702E-3</v>
      </c>
    </row>
    <row r="100" spans="1:16" x14ac:dyDescent="0.25">
      <c r="A100" s="22" t="s">
        <v>199</v>
      </c>
      <c r="B100" s="22" t="s">
        <v>200</v>
      </c>
      <c r="C100" s="11">
        <v>19</v>
      </c>
      <c r="D100" s="14">
        <v>476</v>
      </c>
      <c r="E100" s="14">
        <v>0</v>
      </c>
      <c r="F100" s="27">
        <v>0</v>
      </c>
      <c r="G100" s="14">
        <v>5</v>
      </c>
      <c r="H100" s="27">
        <v>1.0504201680672299E-2</v>
      </c>
      <c r="I100" s="14">
        <v>22</v>
      </c>
      <c r="J100" s="27">
        <v>4.6218487394957999E-2</v>
      </c>
      <c r="K100" s="14">
        <v>22</v>
      </c>
      <c r="L100" s="27">
        <v>4.6218487394957999E-2</v>
      </c>
      <c r="M100" s="14">
        <v>349</v>
      </c>
      <c r="N100" s="27">
        <v>0.73319327731092399</v>
      </c>
      <c r="O100" s="14">
        <v>127</v>
      </c>
      <c r="P100" s="27">
        <v>0.26680672268907601</v>
      </c>
    </row>
    <row r="101" spans="1:16" x14ac:dyDescent="0.25">
      <c r="A101" s="22" t="s">
        <v>201</v>
      </c>
      <c r="B101" s="22" t="s">
        <v>202</v>
      </c>
      <c r="C101" s="11">
        <v>21</v>
      </c>
      <c r="D101" s="14">
        <v>652</v>
      </c>
      <c r="E101" s="14">
        <v>3</v>
      </c>
      <c r="F101" s="27">
        <v>4.6012269938650301E-3</v>
      </c>
      <c r="G101" s="14">
        <v>70</v>
      </c>
      <c r="H101" s="27">
        <v>0.107361963190184</v>
      </c>
      <c r="I101" s="14">
        <v>216</v>
      </c>
      <c r="J101" s="27">
        <v>0.33128834355828202</v>
      </c>
      <c r="K101" s="14">
        <v>216</v>
      </c>
      <c r="L101" s="27">
        <v>0.33128834355828202</v>
      </c>
      <c r="M101" s="14">
        <v>534</v>
      </c>
      <c r="N101" s="27">
        <v>0.81901840490797595</v>
      </c>
      <c r="O101" s="14">
        <v>118</v>
      </c>
      <c r="P101" s="27">
        <v>0.18098159509202499</v>
      </c>
    </row>
    <row r="102" spans="1:16" x14ac:dyDescent="0.25">
      <c r="A102" s="22" t="s">
        <v>203</v>
      </c>
      <c r="B102" s="22" t="s">
        <v>204</v>
      </c>
      <c r="C102" s="11">
        <v>7</v>
      </c>
      <c r="D102" s="14">
        <v>908</v>
      </c>
      <c r="E102" s="14">
        <v>87</v>
      </c>
      <c r="F102" s="27">
        <v>9.5814977973568305E-2</v>
      </c>
      <c r="G102" s="14">
        <v>595</v>
      </c>
      <c r="H102" s="27">
        <v>0.65528634361233495</v>
      </c>
      <c r="I102" s="14">
        <v>642</v>
      </c>
      <c r="J102" s="27">
        <v>0.70704845814978001</v>
      </c>
      <c r="K102" s="14">
        <v>647</v>
      </c>
      <c r="L102" s="27">
        <v>0.71255506607929497</v>
      </c>
      <c r="M102" s="14">
        <v>905</v>
      </c>
      <c r="N102" s="27">
        <v>0.996696035242291</v>
      </c>
      <c r="O102" s="14">
        <v>3</v>
      </c>
      <c r="P102" s="27">
        <v>3.3039647577092499E-3</v>
      </c>
    </row>
    <row r="103" spans="1:16" x14ac:dyDescent="0.25">
      <c r="A103" s="22" t="s">
        <v>205</v>
      </c>
      <c r="B103" s="22" t="s">
        <v>206</v>
      </c>
      <c r="C103" s="11">
        <v>15</v>
      </c>
      <c r="D103" s="14">
        <v>1440</v>
      </c>
      <c r="E103" s="14">
        <v>34</v>
      </c>
      <c r="F103" s="27">
        <v>2.36111111111111E-2</v>
      </c>
      <c r="G103" s="14">
        <v>1039</v>
      </c>
      <c r="H103" s="27">
        <v>0.72152777777777799</v>
      </c>
      <c r="I103" s="14">
        <v>1086</v>
      </c>
      <c r="J103" s="27">
        <v>0.75416666666666698</v>
      </c>
      <c r="K103" s="14">
        <v>1095</v>
      </c>
      <c r="L103" s="27">
        <v>0.76041666666666696</v>
      </c>
      <c r="M103" s="14">
        <v>1405</v>
      </c>
      <c r="N103" s="27">
        <v>0.97569444444444398</v>
      </c>
      <c r="O103" s="14">
        <v>35</v>
      </c>
      <c r="P103" s="27">
        <v>2.4305555555555601E-2</v>
      </c>
    </row>
    <row r="104" spans="1:16" x14ac:dyDescent="0.25">
      <c r="A104" s="22" t="s">
        <v>207</v>
      </c>
      <c r="B104" s="22" t="s">
        <v>208</v>
      </c>
      <c r="C104" s="11">
        <v>21</v>
      </c>
      <c r="D104" s="14">
        <v>229</v>
      </c>
      <c r="E104" s="14">
        <v>67</v>
      </c>
      <c r="F104" s="27">
        <v>0.29257641921397398</v>
      </c>
      <c r="G104" s="14">
        <v>216</v>
      </c>
      <c r="H104" s="27">
        <v>0.94323144104803502</v>
      </c>
      <c r="I104" s="14">
        <v>216</v>
      </c>
      <c r="J104" s="27">
        <v>0.94323144104803502</v>
      </c>
      <c r="K104" s="14">
        <v>216</v>
      </c>
      <c r="L104" s="27">
        <v>0.94323144104803502</v>
      </c>
      <c r="M104" s="14">
        <v>226</v>
      </c>
      <c r="N104" s="27">
        <v>0.98689956331877704</v>
      </c>
      <c r="O104" s="14">
        <v>3</v>
      </c>
      <c r="P104" s="27">
        <v>1.31004366812227E-2</v>
      </c>
    </row>
    <row r="105" spans="1:16" x14ac:dyDescent="0.25">
      <c r="A105" s="22" t="s">
        <v>209</v>
      </c>
      <c r="B105" s="22" t="s">
        <v>210</v>
      </c>
      <c r="C105" s="11">
        <v>19</v>
      </c>
      <c r="D105" s="14">
        <v>644</v>
      </c>
      <c r="E105" s="14">
        <v>8</v>
      </c>
      <c r="F105" s="27">
        <v>1.2422360248447201E-2</v>
      </c>
      <c r="G105" s="14">
        <v>231</v>
      </c>
      <c r="H105" s="27">
        <v>0.35869565217391303</v>
      </c>
      <c r="I105" s="14">
        <v>253</v>
      </c>
      <c r="J105" s="27">
        <v>0.39285714285714302</v>
      </c>
      <c r="K105" s="14">
        <v>253</v>
      </c>
      <c r="L105" s="27">
        <v>0.39285714285714302</v>
      </c>
      <c r="M105" s="14">
        <v>597</v>
      </c>
      <c r="N105" s="27">
        <v>0.92701863354037295</v>
      </c>
      <c r="O105" s="14">
        <v>47</v>
      </c>
      <c r="P105" s="27">
        <v>7.29813664596273E-2</v>
      </c>
    </row>
    <row r="106" spans="1:16" x14ac:dyDescent="0.25">
      <c r="A106" s="22" t="s">
        <v>211</v>
      </c>
      <c r="B106" s="22" t="s">
        <v>212</v>
      </c>
      <c r="C106" s="11">
        <v>13</v>
      </c>
      <c r="D106" s="14">
        <v>568</v>
      </c>
      <c r="E106" s="14">
        <v>1</v>
      </c>
      <c r="F106" s="27">
        <v>1.76056338028169E-3</v>
      </c>
      <c r="G106" s="14">
        <v>1</v>
      </c>
      <c r="H106" s="27">
        <v>1.76056338028169E-3</v>
      </c>
      <c r="I106" s="14">
        <v>154</v>
      </c>
      <c r="J106" s="27">
        <v>0.27112676056337998</v>
      </c>
      <c r="K106" s="14">
        <v>284</v>
      </c>
      <c r="L106" s="27">
        <v>0.5</v>
      </c>
      <c r="M106" s="14">
        <v>542</v>
      </c>
      <c r="N106" s="27">
        <v>0.95422535211267601</v>
      </c>
      <c r="O106" s="14">
        <v>26</v>
      </c>
      <c r="P106" s="27">
        <v>4.5774647887323897E-2</v>
      </c>
    </row>
    <row r="107" spans="1:16" x14ac:dyDescent="0.25">
      <c r="A107" s="22" t="s">
        <v>213</v>
      </c>
      <c r="B107" s="22" t="s">
        <v>214</v>
      </c>
      <c r="C107" s="11">
        <v>25</v>
      </c>
      <c r="D107" s="14">
        <v>1143</v>
      </c>
      <c r="E107" s="14">
        <v>35</v>
      </c>
      <c r="F107" s="27">
        <v>3.0621172353455801E-2</v>
      </c>
      <c r="G107" s="14">
        <v>781</v>
      </c>
      <c r="H107" s="27">
        <v>0.68328958880140001</v>
      </c>
      <c r="I107" s="14">
        <v>785</v>
      </c>
      <c r="J107" s="27">
        <v>0.68678915135608098</v>
      </c>
      <c r="K107" s="14">
        <v>799</v>
      </c>
      <c r="L107" s="27">
        <v>0.69903762029746297</v>
      </c>
      <c r="M107" s="14">
        <v>1063</v>
      </c>
      <c r="N107" s="27">
        <v>0.93000874890638696</v>
      </c>
      <c r="O107" s="14">
        <v>80</v>
      </c>
      <c r="P107" s="27">
        <v>6.9991251093613302E-2</v>
      </c>
    </row>
    <row r="108" spans="1:16" x14ac:dyDescent="0.25">
      <c r="A108" s="22" t="s">
        <v>215</v>
      </c>
      <c r="B108" s="22" t="s">
        <v>216</v>
      </c>
      <c r="C108" s="11">
        <v>19</v>
      </c>
      <c r="D108" s="14">
        <v>587</v>
      </c>
      <c r="E108" s="14">
        <v>1</v>
      </c>
      <c r="F108" s="27">
        <v>1.7035775127768301E-3</v>
      </c>
      <c r="G108" s="14">
        <v>373</v>
      </c>
      <c r="H108" s="27">
        <v>0.63543441226575803</v>
      </c>
      <c r="I108" s="14">
        <v>373</v>
      </c>
      <c r="J108" s="27">
        <v>0.63543441226575803</v>
      </c>
      <c r="K108" s="14">
        <v>475</v>
      </c>
      <c r="L108" s="27">
        <v>0.80919931856899496</v>
      </c>
      <c r="M108" s="14">
        <v>575</v>
      </c>
      <c r="N108" s="27">
        <v>0.97955706984667801</v>
      </c>
      <c r="O108" s="14">
        <v>12</v>
      </c>
      <c r="P108" s="27">
        <v>2.0442930153321999E-2</v>
      </c>
    </row>
    <row r="109" spans="1:16" x14ac:dyDescent="0.25">
      <c r="A109" s="22" t="s">
        <v>217</v>
      </c>
      <c r="B109" s="22" t="s">
        <v>218</v>
      </c>
      <c r="C109" s="11">
        <v>7</v>
      </c>
      <c r="D109" s="14">
        <v>2096</v>
      </c>
      <c r="E109" s="14">
        <v>21</v>
      </c>
      <c r="F109" s="27">
        <v>1.00190839694656E-2</v>
      </c>
      <c r="G109" s="14">
        <v>1924</v>
      </c>
      <c r="H109" s="27">
        <v>0.91793893129770998</v>
      </c>
      <c r="I109" s="14">
        <v>1927</v>
      </c>
      <c r="J109" s="27">
        <v>0.91937022900763399</v>
      </c>
      <c r="K109" s="14">
        <v>1939</v>
      </c>
      <c r="L109" s="27">
        <v>0.92509541984732802</v>
      </c>
      <c r="M109" s="14">
        <v>2013</v>
      </c>
      <c r="N109" s="27">
        <v>0.960400763358779</v>
      </c>
      <c r="O109" s="14">
        <v>83</v>
      </c>
      <c r="P109" s="27">
        <v>3.9599236641221398E-2</v>
      </c>
    </row>
    <row r="110" spans="1:16" x14ac:dyDescent="0.25">
      <c r="A110" s="22" t="s">
        <v>219</v>
      </c>
      <c r="B110" s="22" t="s">
        <v>220</v>
      </c>
      <c r="C110" s="11">
        <v>15</v>
      </c>
      <c r="D110" s="14">
        <v>1372</v>
      </c>
      <c r="E110" s="14">
        <v>34</v>
      </c>
      <c r="F110" s="27">
        <v>2.47813411078717E-2</v>
      </c>
      <c r="G110" s="14">
        <v>974</v>
      </c>
      <c r="H110" s="27">
        <v>0.709912536443149</v>
      </c>
      <c r="I110" s="14">
        <v>977</v>
      </c>
      <c r="J110" s="27">
        <v>0.71209912536443198</v>
      </c>
      <c r="K110" s="14">
        <v>977</v>
      </c>
      <c r="L110" s="27">
        <v>0.71209912536443198</v>
      </c>
      <c r="M110" s="14">
        <v>1275</v>
      </c>
      <c r="N110" s="27">
        <v>0.92930029154518901</v>
      </c>
      <c r="O110" s="14">
        <v>97</v>
      </c>
      <c r="P110" s="27">
        <v>7.0699708454810495E-2</v>
      </c>
    </row>
    <row r="111" spans="1:16" x14ac:dyDescent="0.25">
      <c r="A111" s="22" t="s">
        <v>221</v>
      </c>
      <c r="B111" s="22" t="s">
        <v>222</v>
      </c>
      <c r="C111" s="11">
        <v>21</v>
      </c>
      <c r="D111" s="14">
        <v>1405</v>
      </c>
      <c r="E111" s="14">
        <v>245</v>
      </c>
      <c r="F111" s="27">
        <v>0.174377224199288</v>
      </c>
      <c r="G111" s="14">
        <v>1389</v>
      </c>
      <c r="H111" s="27">
        <v>0.988612099644128</v>
      </c>
      <c r="I111" s="14">
        <v>1389</v>
      </c>
      <c r="J111" s="27">
        <v>0.988612099644128</v>
      </c>
      <c r="K111" s="14">
        <v>1389</v>
      </c>
      <c r="L111" s="27">
        <v>0.988612099644128</v>
      </c>
      <c r="M111" s="14">
        <v>1403</v>
      </c>
      <c r="N111" s="27">
        <v>0.99857651245551604</v>
      </c>
      <c r="O111" s="14">
        <v>2</v>
      </c>
      <c r="P111" s="27">
        <v>1.42348754448399E-3</v>
      </c>
    </row>
    <row r="112" spans="1:16" x14ac:dyDescent="0.25">
      <c r="A112" s="22" t="s">
        <v>223</v>
      </c>
      <c r="B112" s="22" t="s">
        <v>224</v>
      </c>
      <c r="C112" s="11">
        <v>5</v>
      </c>
      <c r="D112" s="14">
        <v>293</v>
      </c>
      <c r="E112" s="14">
        <v>0</v>
      </c>
      <c r="F112" s="27">
        <v>0</v>
      </c>
      <c r="G112" s="14">
        <v>24</v>
      </c>
      <c r="H112" s="27">
        <v>8.1911262798634796E-2</v>
      </c>
      <c r="I112" s="14">
        <v>26</v>
      </c>
      <c r="J112" s="27">
        <v>8.8737201365187701E-2</v>
      </c>
      <c r="K112" s="14">
        <v>26</v>
      </c>
      <c r="L112" s="27">
        <v>8.8737201365187701E-2</v>
      </c>
      <c r="M112" s="14">
        <v>198</v>
      </c>
      <c r="N112" s="27">
        <v>0.67576791808873704</v>
      </c>
      <c r="O112" s="14">
        <v>95</v>
      </c>
      <c r="P112" s="27">
        <v>0.32423208191126301</v>
      </c>
    </row>
    <row r="113" spans="1:16" x14ac:dyDescent="0.25">
      <c r="A113" s="22" t="s">
        <v>225</v>
      </c>
      <c r="B113" s="22" t="s">
        <v>226</v>
      </c>
      <c r="C113" s="11">
        <v>3</v>
      </c>
      <c r="D113" s="14">
        <v>173</v>
      </c>
      <c r="E113" s="14">
        <v>2</v>
      </c>
      <c r="F113" s="27">
        <v>1.15606936416185E-2</v>
      </c>
      <c r="G113" s="14">
        <v>42</v>
      </c>
      <c r="H113" s="27">
        <v>0.24277456647398801</v>
      </c>
      <c r="I113" s="14">
        <v>64</v>
      </c>
      <c r="J113" s="27">
        <v>0.369942196531792</v>
      </c>
      <c r="K113" s="14">
        <v>64</v>
      </c>
      <c r="L113" s="27">
        <v>0.369942196531792</v>
      </c>
      <c r="M113" s="14">
        <v>171</v>
      </c>
      <c r="N113" s="27">
        <v>0.98843930635838195</v>
      </c>
      <c r="O113" s="14">
        <v>2</v>
      </c>
      <c r="P113" s="27">
        <v>1.15606936416185E-2</v>
      </c>
    </row>
    <row r="114" spans="1:16" x14ac:dyDescent="0.25">
      <c r="A114" s="22" t="s">
        <v>227</v>
      </c>
      <c r="B114" s="22" t="s">
        <v>228</v>
      </c>
      <c r="C114" s="11">
        <v>1</v>
      </c>
      <c r="D114" s="14">
        <v>715</v>
      </c>
      <c r="E114" s="14">
        <v>3</v>
      </c>
      <c r="F114" s="27">
        <v>4.1958041958042001E-3</v>
      </c>
      <c r="G114" s="14">
        <v>666</v>
      </c>
      <c r="H114" s="27">
        <v>0.93146853146853104</v>
      </c>
      <c r="I114" s="14">
        <v>667</v>
      </c>
      <c r="J114" s="27">
        <v>0.93286713286713296</v>
      </c>
      <c r="K114" s="14">
        <v>667</v>
      </c>
      <c r="L114" s="27">
        <v>0.93286713286713296</v>
      </c>
      <c r="M114" s="14">
        <v>699</v>
      </c>
      <c r="N114" s="27">
        <v>0.97762237762237802</v>
      </c>
      <c r="O114" s="14">
        <v>16</v>
      </c>
      <c r="P114" s="27">
        <v>2.2377622377622398E-2</v>
      </c>
    </row>
    <row r="115" spans="1:16" x14ac:dyDescent="0.25">
      <c r="A115" s="22" t="s">
        <v>229</v>
      </c>
      <c r="B115" s="22" t="s">
        <v>230</v>
      </c>
      <c r="C115" s="11">
        <v>9</v>
      </c>
      <c r="D115" s="14">
        <v>96</v>
      </c>
      <c r="E115" s="14">
        <v>27</v>
      </c>
      <c r="F115" s="27">
        <v>0.28125</v>
      </c>
      <c r="G115" s="14">
        <v>27</v>
      </c>
      <c r="H115" s="27">
        <v>0.28125</v>
      </c>
      <c r="I115" s="14">
        <v>29</v>
      </c>
      <c r="J115" s="27">
        <v>0.30208333333333298</v>
      </c>
      <c r="K115" s="14">
        <v>30</v>
      </c>
      <c r="L115" s="27">
        <v>0.3125</v>
      </c>
      <c r="M115" s="14">
        <v>56</v>
      </c>
      <c r="N115" s="27">
        <v>0.58333333333333304</v>
      </c>
      <c r="O115" s="14">
        <v>40</v>
      </c>
      <c r="P115" s="27">
        <v>0.41666666666666702</v>
      </c>
    </row>
    <row r="116" spans="1:16" x14ac:dyDescent="0.25">
      <c r="A116" s="22" t="s">
        <v>231</v>
      </c>
      <c r="B116" s="22" t="s">
        <v>232</v>
      </c>
      <c r="C116" s="11">
        <v>9</v>
      </c>
      <c r="D116" s="14">
        <v>46</v>
      </c>
      <c r="E116" s="14">
        <v>0</v>
      </c>
      <c r="F116" s="27">
        <v>0</v>
      </c>
      <c r="G116" s="14">
        <v>0</v>
      </c>
      <c r="H116" s="27">
        <v>0</v>
      </c>
      <c r="I116" s="14">
        <v>0</v>
      </c>
      <c r="J116" s="27">
        <v>0</v>
      </c>
      <c r="K116" s="14">
        <v>0</v>
      </c>
      <c r="L116" s="27">
        <v>0</v>
      </c>
      <c r="M116" s="14">
        <v>0</v>
      </c>
      <c r="N116" s="27">
        <v>0</v>
      </c>
      <c r="O116" s="14">
        <v>46</v>
      </c>
      <c r="P116" s="27">
        <v>1</v>
      </c>
    </row>
    <row r="117" spans="1:16" x14ac:dyDescent="0.25">
      <c r="A117" s="22" t="s">
        <v>233</v>
      </c>
      <c r="B117" s="22" t="s">
        <v>234</v>
      </c>
      <c r="C117" s="11">
        <v>1</v>
      </c>
      <c r="D117" s="14">
        <v>708</v>
      </c>
      <c r="E117" s="14">
        <v>210</v>
      </c>
      <c r="F117" s="27">
        <v>0.29661016949152502</v>
      </c>
      <c r="G117" s="14">
        <v>426</v>
      </c>
      <c r="H117" s="27">
        <v>0.60169491525423702</v>
      </c>
      <c r="I117" s="14">
        <v>466</v>
      </c>
      <c r="J117" s="27">
        <v>0.65819209039547999</v>
      </c>
      <c r="K117" s="14">
        <v>466</v>
      </c>
      <c r="L117" s="27">
        <v>0.65819209039547999</v>
      </c>
      <c r="M117" s="14">
        <v>694</v>
      </c>
      <c r="N117" s="27">
        <v>0.98022598870056499</v>
      </c>
      <c r="O117" s="14">
        <v>14</v>
      </c>
      <c r="P117" s="27">
        <v>1.9774011299434999E-2</v>
      </c>
    </row>
    <row r="118" spans="1:16" ht="30" x14ac:dyDescent="0.25">
      <c r="A118" s="22" t="s">
        <v>235</v>
      </c>
      <c r="B118" s="22" t="s">
        <v>236</v>
      </c>
      <c r="C118" s="11">
        <v>25</v>
      </c>
      <c r="D118" s="14">
        <v>1456</v>
      </c>
      <c r="E118" s="14">
        <v>41</v>
      </c>
      <c r="F118" s="27">
        <v>2.8159340659340702E-2</v>
      </c>
      <c r="G118" s="14">
        <v>1221</v>
      </c>
      <c r="H118" s="27">
        <v>0.83859890109890101</v>
      </c>
      <c r="I118" s="14">
        <v>1228</v>
      </c>
      <c r="J118" s="27">
        <v>0.84340659340659296</v>
      </c>
      <c r="K118" s="14">
        <v>1308</v>
      </c>
      <c r="L118" s="27">
        <v>0.89835164835164805</v>
      </c>
      <c r="M118" s="14">
        <v>1441</v>
      </c>
      <c r="N118" s="27">
        <v>0.98969780219780201</v>
      </c>
      <c r="O118" s="14">
        <v>15</v>
      </c>
      <c r="P118" s="27">
        <v>1.03021978021978E-2</v>
      </c>
    </row>
    <row r="119" spans="1:16" x14ac:dyDescent="0.25">
      <c r="A119" s="22" t="s">
        <v>237</v>
      </c>
      <c r="B119" s="22" t="s">
        <v>238</v>
      </c>
      <c r="C119" s="11">
        <v>19</v>
      </c>
      <c r="D119" s="14">
        <v>594</v>
      </c>
      <c r="E119" s="14">
        <v>0</v>
      </c>
      <c r="F119" s="27">
        <v>0</v>
      </c>
      <c r="G119" s="14">
        <v>23</v>
      </c>
      <c r="H119" s="27">
        <v>3.8720538720538697E-2</v>
      </c>
      <c r="I119" s="14">
        <v>38</v>
      </c>
      <c r="J119" s="27">
        <v>6.3973063973064001E-2</v>
      </c>
      <c r="K119" s="14">
        <v>38</v>
      </c>
      <c r="L119" s="27">
        <v>6.3973063973064001E-2</v>
      </c>
      <c r="M119" s="14">
        <v>551</v>
      </c>
      <c r="N119" s="27">
        <v>0.92760942760942799</v>
      </c>
      <c r="O119" s="14">
        <v>43</v>
      </c>
      <c r="P119" s="27">
        <v>7.2390572390572394E-2</v>
      </c>
    </row>
    <row r="120" spans="1:16" x14ac:dyDescent="0.25">
      <c r="A120" s="22" t="s">
        <v>239</v>
      </c>
      <c r="B120" s="22" t="s">
        <v>240</v>
      </c>
      <c r="C120" s="11">
        <v>27</v>
      </c>
      <c r="D120" s="14">
        <v>2469</v>
      </c>
      <c r="E120" s="14">
        <v>1</v>
      </c>
      <c r="F120" s="27">
        <v>4.0502227622519202E-4</v>
      </c>
      <c r="G120" s="14">
        <v>2239</v>
      </c>
      <c r="H120" s="27">
        <v>0.906844876468206</v>
      </c>
      <c r="I120" s="14">
        <v>2389</v>
      </c>
      <c r="J120" s="27">
        <v>0.96759821790198497</v>
      </c>
      <c r="K120" s="14">
        <v>2390</v>
      </c>
      <c r="L120" s="27">
        <v>0.96800324017821004</v>
      </c>
      <c r="M120" s="14">
        <v>2457</v>
      </c>
      <c r="N120" s="27">
        <v>0.99513973268529798</v>
      </c>
      <c r="O120" s="14">
        <v>12</v>
      </c>
      <c r="P120" s="27">
        <v>4.8602673147023099E-3</v>
      </c>
    </row>
    <row r="121" spans="1:16" x14ac:dyDescent="0.25">
      <c r="A121" s="22" t="s">
        <v>241</v>
      </c>
      <c r="B121" s="22" t="s">
        <v>242</v>
      </c>
      <c r="C121" s="11">
        <v>9</v>
      </c>
      <c r="D121" s="14">
        <v>906</v>
      </c>
      <c r="E121" s="14">
        <v>238</v>
      </c>
      <c r="F121" s="27">
        <v>0.26269315673289201</v>
      </c>
      <c r="G121" s="14">
        <v>238</v>
      </c>
      <c r="H121" s="27">
        <v>0.26269315673289201</v>
      </c>
      <c r="I121" s="14">
        <v>418</v>
      </c>
      <c r="J121" s="27">
        <v>0.46136865342163402</v>
      </c>
      <c r="K121" s="14">
        <v>418</v>
      </c>
      <c r="L121" s="27">
        <v>0.46136865342163402</v>
      </c>
      <c r="M121" s="14">
        <v>800</v>
      </c>
      <c r="N121" s="27">
        <v>0.88300220750551905</v>
      </c>
      <c r="O121" s="14">
        <v>106</v>
      </c>
      <c r="P121" s="27">
        <v>0.116997792494481</v>
      </c>
    </row>
    <row r="122" spans="1:16" x14ac:dyDescent="0.25">
      <c r="A122" s="22" t="s">
        <v>243</v>
      </c>
      <c r="B122" s="22" t="s">
        <v>244</v>
      </c>
      <c r="C122" s="11">
        <v>5</v>
      </c>
      <c r="D122" s="14">
        <v>2281</v>
      </c>
      <c r="E122" s="14">
        <v>174</v>
      </c>
      <c r="F122" s="27">
        <v>7.6282332310390194E-2</v>
      </c>
      <c r="G122" s="14">
        <v>1880</v>
      </c>
      <c r="H122" s="27">
        <v>0.82419991231915801</v>
      </c>
      <c r="I122" s="14">
        <v>1889</v>
      </c>
      <c r="J122" s="27">
        <v>0.82814555019728198</v>
      </c>
      <c r="K122" s="14">
        <v>1889</v>
      </c>
      <c r="L122" s="27">
        <v>0.82814555019728198</v>
      </c>
      <c r="M122" s="14">
        <v>2144</v>
      </c>
      <c r="N122" s="27">
        <v>0.93993862341078505</v>
      </c>
      <c r="O122" s="14">
        <v>137</v>
      </c>
      <c r="P122" s="27">
        <v>6.0061376589215301E-2</v>
      </c>
    </row>
    <row r="123" spans="1:16" x14ac:dyDescent="0.25">
      <c r="A123" s="22" t="s">
        <v>245</v>
      </c>
      <c r="B123" s="22" t="s">
        <v>246</v>
      </c>
      <c r="C123" s="11">
        <v>9</v>
      </c>
      <c r="D123" s="14">
        <v>366</v>
      </c>
      <c r="E123" s="14">
        <v>4</v>
      </c>
      <c r="F123" s="27">
        <v>1.0928961748633901E-2</v>
      </c>
      <c r="G123" s="14">
        <v>4</v>
      </c>
      <c r="H123" s="27">
        <v>1.0928961748633901E-2</v>
      </c>
      <c r="I123" s="14">
        <v>43</v>
      </c>
      <c r="J123" s="27">
        <v>0.11748633879781401</v>
      </c>
      <c r="K123" s="14">
        <v>43</v>
      </c>
      <c r="L123" s="27">
        <v>0.11748633879781401</v>
      </c>
      <c r="M123" s="14">
        <v>263</v>
      </c>
      <c r="N123" s="27">
        <v>0.71857923497267795</v>
      </c>
      <c r="O123" s="14">
        <v>103</v>
      </c>
      <c r="P123" s="27">
        <v>0.281420765027322</v>
      </c>
    </row>
    <row r="124" spans="1:16" x14ac:dyDescent="0.25">
      <c r="A124" s="22" t="s">
        <v>247</v>
      </c>
      <c r="B124" s="22" t="s">
        <v>248</v>
      </c>
      <c r="C124" s="11">
        <v>3</v>
      </c>
      <c r="D124" s="14">
        <v>2881</v>
      </c>
      <c r="E124" s="14">
        <v>418</v>
      </c>
      <c r="F124" s="27">
        <v>0.14508851093370401</v>
      </c>
      <c r="G124" s="14">
        <v>2796</v>
      </c>
      <c r="H124" s="27">
        <v>0.97049635543214197</v>
      </c>
      <c r="I124" s="14">
        <v>2797</v>
      </c>
      <c r="J124" s="27">
        <v>0.97084345713293996</v>
      </c>
      <c r="K124" s="14">
        <v>2797</v>
      </c>
      <c r="L124" s="27">
        <v>0.97084345713293996</v>
      </c>
      <c r="M124" s="14">
        <v>2837</v>
      </c>
      <c r="N124" s="27">
        <v>0.98472752516487305</v>
      </c>
      <c r="O124" s="14">
        <v>44</v>
      </c>
      <c r="P124" s="27">
        <v>1.52724748351267E-2</v>
      </c>
    </row>
    <row r="125" spans="1:16" x14ac:dyDescent="0.25">
      <c r="A125" s="22" t="s">
        <v>249</v>
      </c>
      <c r="B125" s="22" t="s">
        <v>250</v>
      </c>
      <c r="C125" s="11">
        <v>25</v>
      </c>
      <c r="D125" s="14">
        <v>647</v>
      </c>
      <c r="E125" s="14">
        <v>90</v>
      </c>
      <c r="F125" s="27">
        <v>0.139103554868624</v>
      </c>
      <c r="G125" s="14">
        <v>93</v>
      </c>
      <c r="H125" s="27">
        <v>0.14374034003091199</v>
      </c>
      <c r="I125" s="14">
        <v>155</v>
      </c>
      <c r="J125" s="27">
        <v>0.239567233384853</v>
      </c>
      <c r="K125" s="14">
        <v>155</v>
      </c>
      <c r="L125" s="27">
        <v>0.239567233384853</v>
      </c>
      <c r="M125" s="14">
        <v>590</v>
      </c>
      <c r="N125" s="27">
        <v>0.91190108191653796</v>
      </c>
      <c r="O125" s="14">
        <v>57</v>
      </c>
      <c r="P125" s="27">
        <v>8.8098918083462097E-2</v>
      </c>
    </row>
    <row r="126" spans="1:16" x14ac:dyDescent="0.25">
      <c r="A126" s="22" t="s">
        <v>251</v>
      </c>
      <c r="B126" s="22" t="s">
        <v>252</v>
      </c>
      <c r="C126" s="11">
        <v>23</v>
      </c>
      <c r="D126" s="14">
        <v>776</v>
      </c>
      <c r="E126" s="14">
        <v>34</v>
      </c>
      <c r="F126" s="27">
        <v>4.3814432989690698E-2</v>
      </c>
      <c r="G126" s="14">
        <v>298</v>
      </c>
      <c r="H126" s="27">
        <v>0.384020618556701</v>
      </c>
      <c r="I126" s="14">
        <v>351</v>
      </c>
      <c r="J126" s="27">
        <v>0.45231958762886598</v>
      </c>
      <c r="K126" s="14">
        <v>352</v>
      </c>
      <c r="L126" s="27">
        <v>0.45360824742268002</v>
      </c>
      <c r="M126" s="14">
        <v>721</v>
      </c>
      <c r="N126" s="27">
        <v>0.92912371134020599</v>
      </c>
      <c r="O126" s="14">
        <v>55</v>
      </c>
      <c r="P126" s="27">
        <v>7.0876288659793799E-2</v>
      </c>
    </row>
    <row r="127" spans="1:16" x14ac:dyDescent="0.25">
      <c r="A127" s="22" t="s">
        <v>253</v>
      </c>
      <c r="B127" s="22" t="s">
        <v>254</v>
      </c>
      <c r="C127" s="11">
        <v>21</v>
      </c>
      <c r="D127" s="14">
        <v>656</v>
      </c>
      <c r="E127" s="14">
        <v>345</v>
      </c>
      <c r="F127" s="27">
        <v>0.52591463414634099</v>
      </c>
      <c r="G127" s="14">
        <v>587</v>
      </c>
      <c r="H127" s="27">
        <v>0.894817073170732</v>
      </c>
      <c r="I127" s="14">
        <v>587</v>
      </c>
      <c r="J127" s="27">
        <v>0.894817073170732</v>
      </c>
      <c r="K127" s="14">
        <v>587</v>
      </c>
      <c r="L127" s="27">
        <v>0.894817073170732</v>
      </c>
      <c r="M127" s="14">
        <v>635</v>
      </c>
      <c r="N127" s="27">
        <v>0.96798780487804903</v>
      </c>
      <c r="O127" s="14">
        <v>21</v>
      </c>
      <c r="P127" s="27">
        <v>3.2012195121951199E-2</v>
      </c>
    </row>
    <row r="128" spans="1:16" x14ac:dyDescent="0.25">
      <c r="A128" s="22" t="s">
        <v>255</v>
      </c>
      <c r="B128" s="22" t="s">
        <v>256</v>
      </c>
      <c r="C128" s="11">
        <v>1</v>
      </c>
      <c r="D128" s="14">
        <v>2969</v>
      </c>
      <c r="E128" s="14">
        <v>397</v>
      </c>
      <c r="F128" s="27">
        <v>0.13371505557426699</v>
      </c>
      <c r="G128" s="14">
        <v>2809</v>
      </c>
      <c r="H128" s="27">
        <v>0.94610980127989197</v>
      </c>
      <c r="I128" s="14">
        <v>2824</v>
      </c>
      <c r="J128" s="27">
        <v>0.95116200740990198</v>
      </c>
      <c r="K128" s="14">
        <v>2824</v>
      </c>
      <c r="L128" s="27">
        <v>0.95116200740990198</v>
      </c>
      <c r="M128" s="14">
        <v>2934</v>
      </c>
      <c r="N128" s="27">
        <v>0.98821151902997595</v>
      </c>
      <c r="O128" s="14">
        <v>35</v>
      </c>
      <c r="P128" s="27">
        <v>1.17884809700236E-2</v>
      </c>
    </row>
    <row r="129" spans="1:16" x14ac:dyDescent="0.25">
      <c r="A129" s="22" t="s">
        <v>257</v>
      </c>
      <c r="B129" s="22" t="s">
        <v>258</v>
      </c>
      <c r="C129" s="11">
        <v>23</v>
      </c>
      <c r="D129" s="14">
        <v>861</v>
      </c>
      <c r="E129" s="14">
        <v>136</v>
      </c>
      <c r="F129" s="27">
        <v>0.15795586527293801</v>
      </c>
      <c r="G129" s="14">
        <v>455</v>
      </c>
      <c r="H129" s="27">
        <v>0.52845528455284596</v>
      </c>
      <c r="I129" s="14">
        <v>474</v>
      </c>
      <c r="J129" s="27">
        <v>0.55052264808362406</v>
      </c>
      <c r="K129" s="14">
        <v>510</v>
      </c>
      <c r="L129" s="27">
        <v>0.59233449477351896</v>
      </c>
      <c r="M129" s="14">
        <v>827</v>
      </c>
      <c r="N129" s="27">
        <v>0.96051103368176505</v>
      </c>
      <c r="O129" s="14">
        <v>34</v>
      </c>
      <c r="P129" s="27">
        <v>3.9488966318234599E-2</v>
      </c>
    </row>
    <row r="130" spans="1:16" ht="30" x14ac:dyDescent="0.25">
      <c r="A130" s="22" t="s">
        <v>259</v>
      </c>
      <c r="B130" s="22" t="s">
        <v>260</v>
      </c>
      <c r="C130" s="11">
        <v>21</v>
      </c>
      <c r="D130" s="14">
        <v>447</v>
      </c>
      <c r="E130" s="14">
        <v>143</v>
      </c>
      <c r="F130" s="27">
        <v>0.31991051454138703</v>
      </c>
      <c r="G130" s="14">
        <v>444</v>
      </c>
      <c r="H130" s="27">
        <v>0.99328859060402697</v>
      </c>
      <c r="I130" s="14">
        <v>444</v>
      </c>
      <c r="J130" s="27">
        <v>0.99328859060402697</v>
      </c>
      <c r="K130" s="14">
        <v>444</v>
      </c>
      <c r="L130" s="27">
        <v>0.99328859060402697</v>
      </c>
      <c r="M130" s="14">
        <v>444</v>
      </c>
      <c r="N130" s="27">
        <v>0.99328859060402697</v>
      </c>
      <c r="O130" s="14">
        <v>3</v>
      </c>
      <c r="P130" s="27">
        <v>6.7114093959731499E-3</v>
      </c>
    </row>
    <row r="131" spans="1:16" x14ac:dyDescent="0.25">
      <c r="A131" s="22" t="s">
        <v>261</v>
      </c>
      <c r="B131" s="22" t="s">
        <v>262</v>
      </c>
      <c r="C131" s="11">
        <v>7</v>
      </c>
      <c r="D131" s="14">
        <v>4299</v>
      </c>
      <c r="E131" s="14">
        <v>65</v>
      </c>
      <c r="F131" s="27">
        <v>1.5119795301232799E-2</v>
      </c>
      <c r="G131" s="14">
        <v>3979</v>
      </c>
      <c r="H131" s="27">
        <v>0.92556408467085405</v>
      </c>
      <c r="I131" s="14">
        <v>4006</v>
      </c>
      <c r="J131" s="27">
        <v>0.93184461502674998</v>
      </c>
      <c r="K131" s="14">
        <v>4021</v>
      </c>
      <c r="L131" s="27">
        <v>0.93533379855780396</v>
      </c>
      <c r="M131" s="14">
        <v>4269</v>
      </c>
      <c r="N131" s="27">
        <v>0.99302163293789303</v>
      </c>
      <c r="O131" s="14">
        <v>30</v>
      </c>
      <c r="P131" s="27">
        <v>6.9783670621074703E-3</v>
      </c>
    </row>
    <row r="132" spans="1:16" x14ac:dyDescent="0.25">
      <c r="A132" s="22" t="s">
        <v>263</v>
      </c>
      <c r="B132" s="22" t="s">
        <v>264</v>
      </c>
      <c r="C132" s="11">
        <v>1</v>
      </c>
      <c r="D132" s="14">
        <v>934</v>
      </c>
      <c r="E132" s="14">
        <v>266</v>
      </c>
      <c r="F132" s="27">
        <v>0.28479657387580298</v>
      </c>
      <c r="G132" s="14">
        <v>659</v>
      </c>
      <c r="H132" s="27">
        <v>0.70556745182012803</v>
      </c>
      <c r="I132" s="14">
        <v>683</v>
      </c>
      <c r="J132" s="27">
        <v>0.73126338329764495</v>
      </c>
      <c r="K132" s="14">
        <v>690</v>
      </c>
      <c r="L132" s="27">
        <v>0.73875802997858697</v>
      </c>
      <c r="M132" s="14">
        <v>921</v>
      </c>
      <c r="N132" s="27">
        <v>0.98608137044967903</v>
      </c>
      <c r="O132" s="14">
        <v>13</v>
      </c>
      <c r="P132" s="27">
        <v>1.39186295503212E-2</v>
      </c>
    </row>
    <row r="133" spans="1:16" ht="30" x14ac:dyDescent="0.25">
      <c r="A133" s="22" t="s">
        <v>265</v>
      </c>
      <c r="B133" s="22" t="s">
        <v>266</v>
      </c>
      <c r="C133" s="11">
        <v>11</v>
      </c>
      <c r="D133" s="14">
        <v>839</v>
      </c>
      <c r="E133" s="14">
        <v>1</v>
      </c>
      <c r="F133" s="27">
        <v>1.19189511323004E-3</v>
      </c>
      <c r="G133" s="14">
        <v>232</v>
      </c>
      <c r="H133" s="27">
        <v>0.27651966626936803</v>
      </c>
      <c r="I133" s="14">
        <v>246</v>
      </c>
      <c r="J133" s="27">
        <v>0.29320619785458901</v>
      </c>
      <c r="K133" s="14">
        <v>434</v>
      </c>
      <c r="L133" s="27">
        <v>0.517282479141836</v>
      </c>
      <c r="M133" s="14">
        <v>772</v>
      </c>
      <c r="N133" s="27">
        <v>0.920143027413588</v>
      </c>
      <c r="O133" s="14">
        <v>67</v>
      </c>
      <c r="P133" s="27">
        <v>7.9856972586412403E-2</v>
      </c>
    </row>
    <row r="134" spans="1:16" x14ac:dyDescent="0.25">
      <c r="A134" s="22" t="s">
        <v>267</v>
      </c>
      <c r="B134" s="22" t="s">
        <v>268</v>
      </c>
      <c r="C134" s="11">
        <v>23</v>
      </c>
      <c r="D134" s="14">
        <v>2913</v>
      </c>
      <c r="E134" s="14">
        <v>2523</v>
      </c>
      <c r="F134" s="27">
        <v>0.86611740473738397</v>
      </c>
      <c r="G134" s="14">
        <v>2906</v>
      </c>
      <c r="H134" s="27">
        <v>0.99759697905938904</v>
      </c>
      <c r="I134" s="14">
        <v>2906</v>
      </c>
      <c r="J134" s="27">
        <v>0.99759697905938904</v>
      </c>
      <c r="K134" s="14">
        <v>2907</v>
      </c>
      <c r="L134" s="27">
        <v>0.99794026776519096</v>
      </c>
      <c r="M134" s="14">
        <v>2913</v>
      </c>
      <c r="N134" s="27">
        <v>1</v>
      </c>
      <c r="O134" s="14">
        <v>0</v>
      </c>
      <c r="P134" s="27">
        <v>0</v>
      </c>
    </row>
    <row r="135" spans="1:16" x14ac:dyDescent="0.25">
      <c r="A135" s="22" t="s">
        <v>269</v>
      </c>
      <c r="B135" s="22" t="s">
        <v>270</v>
      </c>
      <c r="C135" s="11">
        <v>23</v>
      </c>
      <c r="D135" s="14">
        <v>864</v>
      </c>
      <c r="E135" s="14">
        <v>466</v>
      </c>
      <c r="F135" s="27">
        <v>0.53935185185185197</v>
      </c>
      <c r="G135" s="14">
        <v>705</v>
      </c>
      <c r="H135" s="27">
        <v>0.81597222222222199</v>
      </c>
      <c r="I135" s="14">
        <v>705</v>
      </c>
      <c r="J135" s="27">
        <v>0.81597222222222199</v>
      </c>
      <c r="K135" s="14">
        <v>735</v>
      </c>
      <c r="L135" s="27">
        <v>0.85069444444444398</v>
      </c>
      <c r="M135" s="14">
        <v>833</v>
      </c>
      <c r="N135" s="27">
        <v>0.96412037037037002</v>
      </c>
      <c r="O135" s="14">
        <v>31</v>
      </c>
      <c r="P135" s="27">
        <v>3.5879629629629602E-2</v>
      </c>
    </row>
    <row r="136" spans="1:16" x14ac:dyDescent="0.25">
      <c r="A136" s="22" t="s">
        <v>271</v>
      </c>
      <c r="B136" s="22" t="s">
        <v>272</v>
      </c>
      <c r="C136" s="11">
        <v>19</v>
      </c>
      <c r="D136" s="14">
        <v>827</v>
      </c>
      <c r="E136" s="14">
        <v>1</v>
      </c>
      <c r="F136" s="27">
        <v>1.2091898428053199E-3</v>
      </c>
      <c r="G136" s="14">
        <v>526</v>
      </c>
      <c r="H136" s="27">
        <v>0.63603385731559903</v>
      </c>
      <c r="I136" s="14">
        <v>531</v>
      </c>
      <c r="J136" s="27">
        <v>0.64207980652962504</v>
      </c>
      <c r="K136" s="14">
        <v>531</v>
      </c>
      <c r="L136" s="27">
        <v>0.64207980652962504</v>
      </c>
      <c r="M136" s="14">
        <v>724</v>
      </c>
      <c r="N136" s="27">
        <v>0.87545344619105203</v>
      </c>
      <c r="O136" s="14">
        <v>103</v>
      </c>
      <c r="P136" s="27">
        <v>0.124546553808948</v>
      </c>
    </row>
    <row r="137" spans="1:16" x14ac:dyDescent="0.25">
      <c r="A137" s="22" t="s">
        <v>273</v>
      </c>
      <c r="B137" s="22" t="s">
        <v>274</v>
      </c>
      <c r="C137" s="11">
        <v>15</v>
      </c>
      <c r="D137" s="14">
        <v>2627</v>
      </c>
      <c r="E137" s="14">
        <v>228</v>
      </c>
      <c r="F137" s="27">
        <v>8.6791016368481202E-2</v>
      </c>
      <c r="G137" s="14">
        <v>2133</v>
      </c>
      <c r="H137" s="27">
        <v>0.811952797868291</v>
      </c>
      <c r="I137" s="14">
        <v>2160</v>
      </c>
      <c r="J137" s="27">
        <v>0.82223068138561095</v>
      </c>
      <c r="K137" s="14">
        <v>2185</v>
      </c>
      <c r="L137" s="27">
        <v>0.83174724019794399</v>
      </c>
      <c r="M137" s="14">
        <v>2573</v>
      </c>
      <c r="N137" s="27">
        <v>0.97944423296535998</v>
      </c>
      <c r="O137" s="14">
        <v>54</v>
      </c>
      <c r="P137" s="27">
        <v>2.05557670346403E-2</v>
      </c>
    </row>
    <row r="138" spans="1:16" x14ac:dyDescent="0.25">
      <c r="A138" s="22" t="s">
        <v>275</v>
      </c>
      <c r="B138" s="22" t="s">
        <v>276</v>
      </c>
      <c r="C138" s="11">
        <v>21</v>
      </c>
      <c r="D138" s="14">
        <v>1154</v>
      </c>
      <c r="E138" s="14">
        <v>215</v>
      </c>
      <c r="F138" s="27">
        <v>0.18630849220104001</v>
      </c>
      <c r="G138" s="14">
        <v>1136</v>
      </c>
      <c r="H138" s="27">
        <v>0.98440207972270399</v>
      </c>
      <c r="I138" s="14">
        <v>1136</v>
      </c>
      <c r="J138" s="27">
        <v>0.98440207972270399</v>
      </c>
      <c r="K138" s="14">
        <v>1136</v>
      </c>
      <c r="L138" s="27">
        <v>0.98440207972270399</v>
      </c>
      <c r="M138" s="14">
        <v>1150</v>
      </c>
      <c r="N138" s="27">
        <v>0.99653379549393395</v>
      </c>
      <c r="O138" s="14">
        <v>4</v>
      </c>
      <c r="P138" s="27">
        <v>3.4662045060658599E-3</v>
      </c>
    </row>
    <row r="139" spans="1:16" ht="30" x14ac:dyDescent="0.25">
      <c r="A139" s="22" t="s">
        <v>277</v>
      </c>
      <c r="B139" s="22" t="s">
        <v>278</v>
      </c>
      <c r="C139" s="11">
        <v>21</v>
      </c>
      <c r="D139" s="14">
        <v>126</v>
      </c>
      <c r="E139" s="14">
        <v>45</v>
      </c>
      <c r="F139" s="27">
        <v>0.35714285714285698</v>
      </c>
      <c r="G139" s="14">
        <v>126</v>
      </c>
      <c r="H139" s="27">
        <v>1</v>
      </c>
      <c r="I139" s="14">
        <v>126</v>
      </c>
      <c r="J139" s="27">
        <v>1</v>
      </c>
      <c r="K139" s="14">
        <v>126</v>
      </c>
      <c r="L139" s="27">
        <v>1</v>
      </c>
      <c r="M139" s="14">
        <v>126</v>
      </c>
      <c r="N139" s="27">
        <v>1</v>
      </c>
      <c r="O139" s="14">
        <v>0</v>
      </c>
      <c r="P139" s="27">
        <v>0</v>
      </c>
    </row>
    <row r="140" spans="1:16" x14ac:dyDescent="0.25">
      <c r="A140" s="22" t="s">
        <v>279</v>
      </c>
      <c r="B140" s="22" t="s">
        <v>280</v>
      </c>
      <c r="C140" s="11">
        <v>1</v>
      </c>
      <c r="D140" s="14">
        <v>838</v>
      </c>
      <c r="E140" s="14">
        <v>107</v>
      </c>
      <c r="F140" s="27">
        <v>0.12768496420047701</v>
      </c>
      <c r="G140" s="14">
        <v>505</v>
      </c>
      <c r="H140" s="27">
        <v>0.60262529832935596</v>
      </c>
      <c r="I140" s="14">
        <v>530</v>
      </c>
      <c r="J140" s="27">
        <v>0.63245823389021505</v>
      </c>
      <c r="K140" s="14">
        <v>530</v>
      </c>
      <c r="L140" s="27">
        <v>0.63245823389021505</v>
      </c>
      <c r="M140" s="14">
        <v>818</v>
      </c>
      <c r="N140" s="27">
        <v>0.97613365155131304</v>
      </c>
      <c r="O140" s="14">
        <v>20</v>
      </c>
      <c r="P140" s="27">
        <v>2.3866348448687399E-2</v>
      </c>
    </row>
    <row r="141" spans="1:16" x14ac:dyDescent="0.25">
      <c r="A141" s="22" t="s">
        <v>281</v>
      </c>
      <c r="B141" s="22" t="s">
        <v>282</v>
      </c>
      <c r="C141" s="11">
        <v>5</v>
      </c>
      <c r="D141" s="14">
        <v>646</v>
      </c>
      <c r="E141" s="14">
        <v>0</v>
      </c>
      <c r="F141" s="27">
        <v>0</v>
      </c>
      <c r="G141" s="14">
        <v>10</v>
      </c>
      <c r="H141" s="27">
        <v>1.54798761609907E-2</v>
      </c>
      <c r="I141" s="14">
        <v>43</v>
      </c>
      <c r="J141" s="27">
        <v>6.6563467492260095E-2</v>
      </c>
      <c r="K141" s="14">
        <v>43</v>
      </c>
      <c r="L141" s="27">
        <v>6.6563467492260095E-2</v>
      </c>
      <c r="M141" s="14">
        <v>479</v>
      </c>
      <c r="N141" s="27">
        <v>0.74148606811145501</v>
      </c>
      <c r="O141" s="14">
        <v>167</v>
      </c>
      <c r="P141" s="27">
        <v>0.25851393188854499</v>
      </c>
    </row>
    <row r="142" spans="1:16" x14ac:dyDescent="0.25">
      <c r="A142" s="22" t="s">
        <v>283</v>
      </c>
      <c r="B142" s="22" t="s">
        <v>284</v>
      </c>
      <c r="C142" s="11">
        <v>17</v>
      </c>
      <c r="D142" s="14">
        <v>1401</v>
      </c>
      <c r="E142" s="14">
        <v>16</v>
      </c>
      <c r="F142" s="27">
        <v>1.14204139900071E-2</v>
      </c>
      <c r="G142" s="14">
        <v>422</v>
      </c>
      <c r="H142" s="27">
        <v>0.301213418986438</v>
      </c>
      <c r="I142" s="14">
        <v>554</v>
      </c>
      <c r="J142" s="27">
        <v>0.39543183440399698</v>
      </c>
      <c r="K142" s="14">
        <v>557</v>
      </c>
      <c r="L142" s="27">
        <v>0.39757316202712401</v>
      </c>
      <c r="M142" s="14">
        <v>1082</v>
      </c>
      <c r="N142" s="27">
        <v>0.77230549607423304</v>
      </c>
      <c r="O142" s="14">
        <v>319</v>
      </c>
      <c r="P142" s="27">
        <v>0.22769450392576701</v>
      </c>
    </row>
    <row r="143" spans="1:16" x14ac:dyDescent="0.25">
      <c r="A143" s="22" t="s">
        <v>285</v>
      </c>
      <c r="B143" s="22" t="s">
        <v>286</v>
      </c>
      <c r="C143" s="11">
        <v>25</v>
      </c>
      <c r="D143" s="14">
        <v>1142</v>
      </c>
      <c r="E143" s="14">
        <v>176</v>
      </c>
      <c r="F143" s="27">
        <v>0.15411558669001801</v>
      </c>
      <c r="G143" s="14">
        <v>908</v>
      </c>
      <c r="H143" s="27">
        <v>0.79509632224168103</v>
      </c>
      <c r="I143" s="14">
        <v>908</v>
      </c>
      <c r="J143" s="27">
        <v>0.79509632224168103</v>
      </c>
      <c r="K143" s="14">
        <v>912</v>
      </c>
      <c r="L143" s="27">
        <v>0.79859894921190899</v>
      </c>
      <c r="M143" s="14">
        <v>1062</v>
      </c>
      <c r="N143" s="27">
        <v>0.92994746059544697</v>
      </c>
      <c r="O143" s="14">
        <v>80</v>
      </c>
      <c r="P143" s="27">
        <v>7.0052539404553402E-2</v>
      </c>
    </row>
    <row r="144" spans="1:16" ht="30" x14ac:dyDescent="0.25">
      <c r="A144" s="22" t="s">
        <v>287</v>
      </c>
      <c r="B144" s="22" t="s">
        <v>288</v>
      </c>
      <c r="C144" s="11">
        <v>19</v>
      </c>
      <c r="D144" s="14">
        <v>1884</v>
      </c>
      <c r="E144" s="14">
        <v>3</v>
      </c>
      <c r="F144" s="27">
        <v>1.5923566878980899E-3</v>
      </c>
      <c r="G144" s="14">
        <v>1860</v>
      </c>
      <c r="H144" s="27">
        <v>0.98726114649681496</v>
      </c>
      <c r="I144" s="14">
        <v>1860</v>
      </c>
      <c r="J144" s="27">
        <v>0.98726114649681496</v>
      </c>
      <c r="K144" s="14">
        <v>1860</v>
      </c>
      <c r="L144" s="27">
        <v>0.98726114649681496</v>
      </c>
      <c r="M144" s="14">
        <v>1879</v>
      </c>
      <c r="N144" s="27">
        <v>0.99734607218683602</v>
      </c>
      <c r="O144" s="14">
        <v>5</v>
      </c>
      <c r="P144" s="27">
        <v>2.6539278131634801E-3</v>
      </c>
    </row>
    <row r="145" spans="1:16" ht="30" x14ac:dyDescent="0.25">
      <c r="A145" s="22" t="s">
        <v>289</v>
      </c>
      <c r="B145" s="22" t="s">
        <v>290</v>
      </c>
      <c r="C145" s="11">
        <v>19</v>
      </c>
      <c r="D145" s="14">
        <v>900</v>
      </c>
      <c r="E145" s="14">
        <v>0</v>
      </c>
      <c r="F145" s="27">
        <v>0</v>
      </c>
      <c r="G145" s="14">
        <v>522</v>
      </c>
      <c r="H145" s="27">
        <v>0.57999999999999996</v>
      </c>
      <c r="I145" s="14">
        <v>536</v>
      </c>
      <c r="J145" s="27">
        <v>0.59555555555555595</v>
      </c>
      <c r="K145" s="14">
        <v>549</v>
      </c>
      <c r="L145" s="27">
        <v>0.61</v>
      </c>
      <c r="M145" s="14">
        <v>873</v>
      </c>
      <c r="N145" s="27">
        <v>0.97</v>
      </c>
      <c r="O145" s="14">
        <v>27</v>
      </c>
      <c r="P145" s="27">
        <v>0.03</v>
      </c>
    </row>
    <row r="146" spans="1:16" x14ac:dyDescent="0.25">
      <c r="A146" s="22" t="s">
        <v>291</v>
      </c>
      <c r="B146" s="22" t="s">
        <v>292</v>
      </c>
      <c r="C146" s="11">
        <v>13</v>
      </c>
      <c r="D146" s="14">
        <v>1114</v>
      </c>
      <c r="E146" s="14">
        <v>0</v>
      </c>
      <c r="F146" s="27">
        <v>0</v>
      </c>
      <c r="G146" s="14">
        <v>1019</v>
      </c>
      <c r="H146" s="27">
        <v>0.91472172351885095</v>
      </c>
      <c r="I146" s="14">
        <v>1021</v>
      </c>
      <c r="J146" s="27">
        <v>0.91651705565529595</v>
      </c>
      <c r="K146" s="14">
        <v>1046</v>
      </c>
      <c r="L146" s="27">
        <v>0.93895870736086195</v>
      </c>
      <c r="M146" s="14">
        <v>1110</v>
      </c>
      <c r="N146" s="27">
        <v>0.99640933572710999</v>
      </c>
      <c r="O146" s="14">
        <v>4</v>
      </c>
      <c r="P146" s="27">
        <v>3.5906642728904801E-3</v>
      </c>
    </row>
    <row r="147" spans="1:16" x14ac:dyDescent="0.25">
      <c r="A147" s="22" t="s">
        <v>293</v>
      </c>
      <c r="B147" s="22" t="s">
        <v>294</v>
      </c>
      <c r="C147" s="11">
        <v>23</v>
      </c>
      <c r="D147" s="14">
        <v>1972</v>
      </c>
      <c r="E147" s="14">
        <v>940</v>
      </c>
      <c r="F147" s="27">
        <v>0.476673427991886</v>
      </c>
      <c r="G147" s="14">
        <v>940</v>
      </c>
      <c r="H147" s="27">
        <v>0.476673427991886</v>
      </c>
      <c r="I147" s="14">
        <v>1718</v>
      </c>
      <c r="J147" s="27">
        <v>0.871196754563895</v>
      </c>
      <c r="K147" s="14">
        <v>1723</v>
      </c>
      <c r="L147" s="27">
        <v>0.87373225152129796</v>
      </c>
      <c r="M147" s="14">
        <v>1911</v>
      </c>
      <c r="N147" s="27">
        <v>0.96906693711967595</v>
      </c>
      <c r="O147" s="14">
        <v>61</v>
      </c>
      <c r="P147" s="27">
        <v>3.0933062880324502E-2</v>
      </c>
    </row>
    <row r="148" spans="1:16" x14ac:dyDescent="0.25">
      <c r="A148" s="22" t="s">
        <v>295</v>
      </c>
      <c r="B148" s="22" t="s">
        <v>296</v>
      </c>
      <c r="C148" s="11">
        <v>9</v>
      </c>
      <c r="D148" s="14">
        <v>231</v>
      </c>
      <c r="E148" s="14">
        <v>11</v>
      </c>
      <c r="F148" s="27">
        <v>4.7619047619047603E-2</v>
      </c>
      <c r="G148" s="14">
        <v>13</v>
      </c>
      <c r="H148" s="27">
        <v>5.62770562770563E-2</v>
      </c>
      <c r="I148" s="14">
        <v>59</v>
      </c>
      <c r="J148" s="27">
        <v>0.25541125541125498</v>
      </c>
      <c r="K148" s="14">
        <v>221</v>
      </c>
      <c r="L148" s="27">
        <v>0.95670995670995695</v>
      </c>
      <c r="M148" s="14">
        <v>227</v>
      </c>
      <c r="N148" s="27">
        <v>0.98268398268398305</v>
      </c>
      <c r="O148" s="14">
        <v>4</v>
      </c>
      <c r="P148" s="27">
        <v>1.7316017316017299E-2</v>
      </c>
    </row>
    <row r="149" spans="1:16" x14ac:dyDescent="0.25">
      <c r="A149" s="22" t="s">
        <v>297</v>
      </c>
      <c r="B149" s="22" t="s">
        <v>298</v>
      </c>
      <c r="C149" s="11">
        <v>27</v>
      </c>
      <c r="D149" s="14">
        <v>1547</v>
      </c>
      <c r="E149" s="14">
        <v>1531</v>
      </c>
      <c r="F149" s="27">
        <v>0.98965740142210701</v>
      </c>
      <c r="G149" s="14">
        <v>1539</v>
      </c>
      <c r="H149" s="27">
        <v>0.994828700711054</v>
      </c>
      <c r="I149" s="14">
        <v>1539</v>
      </c>
      <c r="J149" s="27">
        <v>0.994828700711054</v>
      </c>
      <c r="K149" s="14">
        <v>1539</v>
      </c>
      <c r="L149" s="27">
        <v>0.994828700711054</v>
      </c>
      <c r="M149" s="14">
        <v>1539</v>
      </c>
      <c r="N149" s="27">
        <v>0.994828700711054</v>
      </c>
      <c r="O149" s="14">
        <v>8</v>
      </c>
      <c r="P149" s="27">
        <v>5.1712992889463502E-3</v>
      </c>
    </row>
    <row r="150" spans="1:16" x14ac:dyDescent="0.25">
      <c r="A150" s="22" t="s">
        <v>299</v>
      </c>
      <c r="B150" s="22" t="s">
        <v>300</v>
      </c>
      <c r="C150" s="11">
        <v>17</v>
      </c>
      <c r="D150" s="14">
        <v>565</v>
      </c>
      <c r="E150" s="14">
        <v>59</v>
      </c>
      <c r="F150" s="27">
        <v>0.104424778761062</v>
      </c>
      <c r="G150" s="14">
        <v>99</v>
      </c>
      <c r="H150" s="27">
        <v>0.175221238938053</v>
      </c>
      <c r="I150" s="14">
        <v>142</v>
      </c>
      <c r="J150" s="27">
        <v>0.251327433628319</v>
      </c>
      <c r="K150" s="14">
        <v>309</v>
      </c>
      <c r="L150" s="27">
        <v>0.54690265486725698</v>
      </c>
      <c r="M150" s="14">
        <v>541</v>
      </c>
      <c r="N150" s="27">
        <v>0.95752212389380498</v>
      </c>
      <c r="O150" s="14">
        <v>24</v>
      </c>
      <c r="P150" s="27">
        <v>4.2477876106194697E-2</v>
      </c>
    </row>
    <row r="151" spans="1:16" x14ac:dyDescent="0.25">
      <c r="A151" s="22" t="s">
        <v>301</v>
      </c>
      <c r="B151" s="22" t="s">
        <v>302</v>
      </c>
      <c r="C151" s="11">
        <v>1</v>
      </c>
      <c r="D151" s="14">
        <v>757</v>
      </c>
      <c r="E151" s="14">
        <v>4</v>
      </c>
      <c r="F151" s="27">
        <v>5.2840158520475597E-3</v>
      </c>
      <c r="G151" s="14">
        <v>4</v>
      </c>
      <c r="H151" s="27">
        <v>5.2840158520475597E-3</v>
      </c>
      <c r="I151" s="14">
        <v>155</v>
      </c>
      <c r="J151" s="27">
        <v>0.20475561426684299</v>
      </c>
      <c r="K151" s="14">
        <v>155</v>
      </c>
      <c r="L151" s="27">
        <v>0.20475561426684299</v>
      </c>
      <c r="M151" s="14">
        <v>568</v>
      </c>
      <c r="N151" s="27">
        <v>0.75033025099075301</v>
      </c>
      <c r="O151" s="14">
        <v>189</v>
      </c>
      <c r="P151" s="27">
        <v>0.24966974900924699</v>
      </c>
    </row>
    <row r="152" spans="1:16" x14ac:dyDescent="0.25">
      <c r="A152" s="22" t="s">
        <v>303</v>
      </c>
      <c r="B152" s="22" t="s">
        <v>304</v>
      </c>
      <c r="C152" s="11">
        <v>1</v>
      </c>
      <c r="D152" s="14">
        <v>339</v>
      </c>
      <c r="E152" s="14">
        <v>152</v>
      </c>
      <c r="F152" s="27">
        <v>0.448377581120944</v>
      </c>
      <c r="G152" s="14">
        <v>163</v>
      </c>
      <c r="H152" s="27">
        <v>0.48082595870206501</v>
      </c>
      <c r="I152" s="14">
        <v>184</v>
      </c>
      <c r="J152" s="27">
        <v>0.54277286135693203</v>
      </c>
      <c r="K152" s="14">
        <v>184</v>
      </c>
      <c r="L152" s="27">
        <v>0.54277286135693203</v>
      </c>
      <c r="M152" s="14">
        <v>336</v>
      </c>
      <c r="N152" s="27">
        <v>0.99115044247787598</v>
      </c>
      <c r="O152" s="14">
        <v>3</v>
      </c>
      <c r="P152" s="27">
        <v>8.8495575221238902E-3</v>
      </c>
    </row>
    <row r="153" spans="1:16" x14ac:dyDescent="0.25">
      <c r="A153" s="22" t="s">
        <v>305</v>
      </c>
      <c r="B153" s="22" t="s">
        <v>306</v>
      </c>
      <c r="C153" s="11">
        <v>21</v>
      </c>
      <c r="D153" s="14">
        <v>847</v>
      </c>
      <c r="E153" s="14">
        <v>221</v>
      </c>
      <c r="F153" s="27">
        <v>0.26092089728453399</v>
      </c>
      <c r="G153" s="14">
        <v>732</v>
      </c>
      <c r="H153" s="27">
        <v>0.86422668240850098</v>
      </c>
      <c r="I153" s="14">
        <v>732</v>
      </c>
      <c r="J153" s="27">
        <v>0.86422668240850098</v>
      </c>
      <c r="K153" s="14">
        <v>732</v>
      </c>
      <c r="L153" s="27">
        <v>0.86422668240850098</v>
      </c>
      <c r="M153" s="14">
        <v>782</v>
      </c>
      <c r="N153" s="27">
        <v>0.92325855962219605</v>
      </c>
      <c r="O153" s="14">
        <v>65</v>
      </c>
      <c r="P153" s="27">
        <v>7.6741440377804004E-2</v>
      </c>
    </row>
    <row r="154" spans="1:16" x14ac:dyDescent="0.25">
      <c r="A154" s="22" t="s">
        <v>307</v>
      </c>
      <c r="B154" s="22" t="s">
        <v>308</v>
      </c>
      <c r="C154" s="11">
        <v>5</v>
      </c>
      <c r="D154" s="14">
        <v>590</v>
      </c>
      <c r="E154" s="14">
        <v>1</v>
      </c>
      <c r="F154" s="27">
        <v>1.69491525423729E-3</v>
      </c>
      <c r="G154" s="14">
        <v>165</v>
      </c>
      <c r="H154" s="27">
        <v>0.27966101694915302</v>
      </c>
      <c r="I154" s="14">
        <v>178</v>
      </c>
      <c r="J154" s="27">
        <v>0.30169491525423697</v>
      </c>
      <c r="K154" s="14">
        <v>178</v>
      </c>
      <c r="L154" s="27">
        <v>0.30169491525423697</v>
      </c>
      <c r="M154" s="14">
        <v>432</v>
      </c>
      <c r="N154" s="27">
        <v>0.73220338983050803</v>
      </c>
      <c r="O154" s="14">
        <v>158</v>
      </c>
      <c r="P154" s="27">
        <v>0.26779661016949202</v>
      </c>
    </row>
    <row r="155" spans="1:16" x14ac:dyDescent="0.25">
      <c r="A155" s="22" t="s">
        <v>309</v>
      </c>
      <c r="B155" s="22" t="s">
        <v>310</v>
      </c>
      <c r="C155" s="11">
        <v>3</v>
      </c>
      <c r="D155" s="14">
        <v>522</v>
      </c>
      <c r="E155" s="14">
        <v>26</v>
      </c>
      <c r="F155" s="27">
        <v>4.9808429118773902E-2</v>
      </c>
      <c r="G155" s="14">
        <v>389</v>
      </c>
      <c r="H155" s="27">
        <v>0.74521072796934895</v>
      </c>
      <c r="I155" s="14">
        <v>401</v>
      </c>
      <c r="J155" s="27">
        <v>0.76819923371647503</v>
      </c>
      <c r="K155" s="14">
        <v>401</v>
      </c>
      <c r="L155" s="27">
        <v>0.76819923371647503</v>
      </c>
      <c r="M155" s="14">
        <v>521</v>
      </c>
      <c r="N155" s="27">
        <v>0.998084291187739</v>
      </c>
      <c r="O155" s="14">
        <v>1</v>
      </c>
      <c r="P155" s="27">
        <v>1.91570881226054E-3</v>
      </c>
    </row>
    <row r="156" spans="1:16" x14ac:dyDescent="0.25">
      <c r="A156" s="22" t="s">
        <v>311</v>
      </c>
      <c r="B156" s="22" t="s">
        <v>312</v>
      </c>
      <c r="C156" s="11">
        <v>21</v>
      </c>
      <c r="D156" s="14">
        <v>424</v>
      </c>
      <c r="E156" s="14">
        <v>415</v>
      </c>
      <c r="F156" s="27">
        <v>0.97877358490566002</v>
      </c>
      <c r="G156" s="14">
        <v>415</v>
      </c>
      <c r="H156" s="27">
        <v>0.97877358490566002</v>
      </c>
      <c r="I156" s="14">
        <v>415</v>
      </c>
      <c r="J156" s="27">
        <v>0.97877358490566002</v>
      </c>
      <c r="K156" s="14">
        <v>415</v>
      </c>
      <c r="L156" s="27">
        <v>0.97877358490566002</v>
      </c>
      <c r="M156" s="14">
        <v>416</v>
      </c>
      <c r="N156" s="27">
        <v>0.98113207547169801</v>
      </c>
      <c r="O156" s="14">
        <v>8</v>
      </c>
      <c r="P156" s="27">
        <v>1.88679245283019E-2</v>
      </c>
    </row>
    <row r="157" spans="1:16" x14ac:dyDescent="0.25">
      <c r="A157" s="22" t="s">
        <v>313</v>
      </c>
      <c r="B157" s="22" t="s">
        <v>314</v>
      </c>
      <c r="C157" s="11">
        <v>21</v>
      </c>
      <c r="D157" s="14">
        <v>1447</v>
      </c>
      <c r="E157" s="14">
        <v>521</v>
      </c>
      <c r="F157" s="27">
        <v>0.36005528680027599</v>
      </c>
      <c r="G157" s="14">
        <v>1297</v>
      </c>
      <c r="H157" s="27">
        <v>0.89633724948168603</v>
      </c>
      <c r="I157" s="14">
        <v>1297</v>
      </c>
      <c r="J157" s="27">
        <v>0.89633724948168603</v>
      </c>
      <c r="K157" s="14">
        <v>1297</v>
      </c>
      <c r="L157" s="27">
        <v>0.89633724948168603</v>
      </c>
      <c r="M157" s="14">
        <v>1380</v>
      </c>
      <c r="N157" s="27">
        <v>0.95369730476848702</v>
      </c>
      <c r="O157" s="14">
        <v>67</v>
      </c>
      <c r="P157" s="27">
        <v>4.6302695231513501E-2</v>
      </c>
    </row>
    <row r="158" spans="1:16" x14ac:dyDescent="0.25">
      <c r="A158" s="22" t="s">
        <v>315</v>
      </c>
      <c r="B158" s="22" t="s">
        <v>316</v>
      </c>
      <c r="C158" s="11">
        <v>23</v>
      </c>
      <c r="D158" s="14">
        <v>595</v>
      </c>
      <c r="E158" s="14">
        <v>43</v>
      </c>
      <c r="F158" s="27">
        <v>7.2268907563025203E-2</v>
      </c>
      <c r="G158" s="14">
        <v>266</v>
      </c>
      <c r="H158" s="27">
        <v>0.44705882352941201</v>
      </c>
      <c r="I158" s="14">
        <v>289</v>
      </c>
      <c r="J158" s="27">
        <v>0.48571428571428599</v>
      </c>
      <c r="K158" s="14">
        <v>302</v>
      </c>
      <c r="L158" s="27">
        <v>0.50756302521008401</v>
      </c>
      <c r="M158" s="14">
        <v>565</v>
      </c>
      <c r="N158" s="27">
        <v>0.94957983193277296</v>
      </c>
      <c r="O158" s="14">
        <v>30</v>
      </c>
      <c r="P158" s="27">
        <v>5.0420168067226899E-2</v>
      </c>
    </row>
    <row r="159" spans="1:16" x14ac:dyDescent="0.25">
      <c r="A159" s="22" t="s">
        <v>317</v>
      </c>
      <c r="B159" s="22" t="s">
        <v>318</v>
      </c>
      <c r="C159" s="11">
        <v>27</v>
      </c>
      <c r="D159" s="14">
        <v>873</v>
      </c>
      <c r="E159" s="14">
        <v>259</v>
      </c>
      <c r="F159" s="27">
        <v>0.29667812142038902</v>
      </c>
      <c r="G159" s="14">
        <v>768</v>
      </c>
      <c r="H159" s="27">
        <v>0.87972508591065302</v>
      </c>
      <c r="I159" s="14">
        <v>839</v>
      </c>
      <c r="J159" s="27">
        <v>0.96105383734249705</v>
      </c>
      <c r="K159" s="14">
        <v>840</v>
      </c>
      <c r="L159" s="27">
        <v>0.96219931271477699</v>
      </c>
      <c r="M159" s="14">
        <v>863</v>
      </c>
      <c r="N159" s="27">
        <v>0.98854524627720497</v>
      </c>
      <c r="O159" s="14">
        <v>10</v>
      </c>
      <c r="P159" s="27">
        <v>1.1454753722795001E-2</v>
      </c>
    </row>
    <row r="160" spans="1:16" x14ac:dyDescent="0.25">
      <c r="A160" s="22" t="s">
        <v>319</v>
      </c>
      <c r="B160" s="22" t="s">
        <v>320</v>
      </c>
      <c r="C160" s="11">
        <v>27</v>
      </c>
      <c r="D160" s="14">
        <v>602</v>
      </c>
      <c r="E160" s="14">
        <v>574</v>
      </c>
      <c r="F160" s="27">
        <v>0.95348837209302295</v>
      </c>
      <c r="G160" s="14">
        <v>576</v>
      </c>
      <c r="H160" s="27">
        <v>0.95681063122923604</v>
      </c>
      <c r="I160" s="14">
        <v>576</v>
      </c>
      <c r="J160" s="27">
        <v>0.95681063122923604</v>
      </c>
      <c r="K160" s="14">
        <v>576</v>
      </c>
      <c r="L160" s="27">
        <v>0.95681063122923604</v>
      </c>
      <c r="M160" s="14">
        <v>581</v>
      </c>
      <c r="N160" s="27">
        <v>0.96511627906976705</v>
      </c>
      <c r="O160" s="14">
        <v>21</v>
      </c>
      <c r="P160" s="27">
        <v>3.4883720930232599E-2</v>
      </c>
    </row>
    <row r="161" spans="1:16" x14ac:dyDescent="0.25">
      <c r="A161" s="22" t="s">
        <v>321</v>
      </c>
      <c r="B161" s="22" t="s">
        <v>322</v>
      </c>
      <c r="C161" s="11">
        <v>21</v>
      </c>
      <c r="D161" s="14">
        <v>1712</v>
      </c>
      <c r="E161" s="14">
        <v>711</v>
      </c>
      <c r="F161" s="27">
        <v>0.41530373831775702</v>
      </c>
      <c r="G161" s="14">
        <v>1471</v>
      </c>
      <c r="H161" s="27">
        <v>0.85922897196261705</v>
      </c>
      <c r="I161" s="14">
        <v>1473</v>
      </c>
      <c r="J161" s="27">
        <v>0.86039719626168198</v>
      </c>
      <c r="K161" s="14">
        <v>1473</v>
      </c>
      <c r="L161" s="27">
        <v>0.86039719626168198</v>
      </c>
      <c r="M161" s="14">
        <v>1639</v>
      </c>
      <c r="N161" s="27">
        <v>0.957359813084112</v>
      </c>
      <c r="O161" s="14">
        <v>73</v>
      </c>
      <c r="P161" s="27">
        <v>4.26401869158878E-2</v>
      </c>
    </row>
    <row r="162" spans="1:16" x14ac:dyDescent="0.25">
      <c r="A162" s="22" t="s">
        <v>323</v>
      </c>
      <c r="B162" s="22" t="s">
        <v>324</v>
      </c>
      <c r="C162" s="11">
        <v>3</v>
      </c>
      <c r="D162" s="14">
        <v>1753</v>
      </c>
      <c r="E162" s="14">
        <v>75</v>
      </c>
      <c r="F162" s="27">
        <v>4.2783799201369099E-2</v>
      </c>
      <c r="G162" s="14">
        <v>1556</v>
      </c>
      <c r="H162" s="27">
        <v>0.88762122076440397</v>
      </c>
      <c r="I162" s="14">
        <v>1560</v>
      </c>
      <c r="J162" s="27">
        <v>0.88990302338847704</v>
      </c>
      <c r="K162" s="14">
        <v>1560</v>
      </c>
      <c r="L162" s="27">
        <v>0.88990302338847704</v>
      </c>
      <c r="M162" s="14">
        <v>1698</v>
      </c>
      <c r="N162" s="27">
        <v>0.96862521391899603</v>
      </c>
      <c r="O162" s="14">
        <v>55</v>
      </c>
      <c r="P162" s="27">
        <v>3.1374786081003997E-2</v>
      </c>
    </row>
    <row r="163" spans="1:16" x14ac:dyDescent="0.25">
      <c r="A163" s="22" t="s">
        <v>325</v>
      </c>
      <c r="B163" s="22" t="s">
        <v>326</v>
      </c>
      <c r="C163" s="11">
        <v>21</v>
      </c>
      <c r="D163" s="14">
        <v>767</v>
      </c>
      <c r="E163" s="14">
        <v>724</v>
      </c>
      <c r="F163" s="27">
        <v>0.94393741851368995</v>
      </c>
      <c r="G163" s="14">
        <v>757</v>
      </c>
      <c r="H163" s="27">
        <v>0.98696219035202104</v>
      </c>
      <c r="I163" s="14">
        <v>757</v>
      </c>
      <c r="J163" s="27">
        <v>0.98696219035202104</v>
      </c>
      <c r="K163" s="14">
        <v>757</v>
      </c>
      <c r="L163" s="27">
        <v>0.98696219035202104</v>
      </c>
      <c r="M163" s="14">
        <v>765</v>
      </c>
      <c r="N163" s="27">
        <v>0.99739243807040401</v>
      </c>
      <c r="O163" s="14">
        <v>2</v>
      </c>
      <c r="P163" s="27">
        <v>2.60756192959583E-3</v>
      </c>
    </row>
    <row r="164" spans="1:16" x14ac:dyDescent="0.25">
      <c r="A164" s="22" t="s">
        <v>327</v>
      </c>
      <c r="B164" s="22" t="s">
        <v>328</v>
      </c>
      <c r="C164" s="11">
        <v>25</v>
      </c>
      <c r="D164" s="14">
        <v>1174</v>
      </c>
      <c r="E164" s="14">
        <v>295</v>
      </c>
      <c r="F164" s="27">
        <v>0.25127768313458299</v>
      </c>
      <c r="G164" s="14">
        <v>979</v>
      </c>
      <c r="H164" s="27">
        <v>0.83390119250425898</v>
      </c>
      <c r="I164" s="14">
        <v>984</v>
      </c>
      <c r="J164" s="27">
        <v>0.83816013628620101</v>
      </c>
      <c r="K164" s="14">
        <v>984</v>
      </c>
      <c r="L164" s="27">
        <v>0.83816013628620101</v>
      </c>
      <c r="M164" s="14">
        <v>1142</v>
      </c>
      <c r="N164" s="27">
        <v>0.97274275979557101</v>
      </c>
      <c r="O164" s="14">
        <v>32</v>
      </c>
      <c r="P164" s="27">
        <v>2.7257240204429298E-2</v>
      </c>
    </row>
    <row r="165" spans="1:16" x14ac:dyDescent="0.25">
      <c r="A165" s="22" t="s">
        <v>329</v>
      </c>
      <c r="B165" s="22" t="s">
        <v>330</v>
      </c>
      <c r="C165" s="11">
        <v>17</v>
      </c>
      <c r="D165" s="14">
        <v>2035</v>
      </c>
      <c r="E165" s="14">
        <v>2016</v>
      </c>
      <c r="F165" s="27">
        <v>0.99066339066339104</v>
      </c>
      <c r="G165" s="14">
        <v>2020</v>
      </c>
      <c r="H165" s="27">
        <v>0.99262899262899296</v>
      </c>
      <c r="I165" s="14">
        <v>2020</v>
      </c>
      <c r="J165" s="27">
        <v>0.99262899262899296</v>
      </c>
      <c r="K165" s="14">
        <v>2020</v>
      </c>
      <c r="L165" s="27">
        <v>0.99262899262899296</v>
      </c>
      <c r="M165" s="14">
        <v>2026</v>
      </c>
      <c r="N165" s="27">
        <v>0.995577395577396</v>
      </c>
      <c r="O165" s="14">
        <v>9</v>
      </c>
      <c r="P165" s="27">
        <v>4.4226044226044203E-3</v>
      </c>
    </row>
    <row r="166" spans="1:16" x14ac:dyDescent="0.25">
      <c r="A166" s="22" t="s">
        <v>331</v>
      </c>
      <c r="B166" s="22" t="s">
        <v>332</v>
      </c>
      <c r="C166" s="11">
        <v>27</v>
      </c>
      <c r="D166" s="14">
        <v>511</v>
      </c>
      <c r="E166" s="14">
        <v>499</v>
      </c>
      <c r="F166" s="27">
        <v>0.97651663405088096</v>
      </c>
      <c r="G166" s="14">
        <v>501</v>
      </c>
      <c r="H166" s="27">
        <v>0.98043052837573397</v>
      </c>
      <c r="I166" s="14">
        <v>501</v>
      </c>
      <c r="J166" s="27">
        <v>0.98043052837573397</v>
      </c>
      <c r="K166" s="14">
        <v>501</v>
      </c>
      <c r="L166" s="27">
        <v>0.98043052837573397</v>
      </c>
      <c r="M166" s="14">
        <v>504</v>
      </c>
      <c r="N166" s="27">
        <v>0.98630136986301398</v>
      </c>
      <c r="O166" s="14">
        <v>7</v>
      </c>
      <c r="P166" s="27">
        <v>1.3698630136986301E-2</v>
      </c>
    </row>
    <row r="167" spans="1:16" x14ac:dyDescent="0.25">
      <c r="A167" s="22" t="s">
        <v>333</v>
      </c>
      <c r="B167" s="22" t="s">
        <v>334</v>
      </c>
      <c r="C167" s="11">
        <v>3</v>
      </c>
      <c r="D167" s="14">
        <v>554</v>
      </c>
      <c r="E167" s="14">
        <v>26</v>
      </c>
      <c r="F167" s="27">
        <v>4.6931407942238303E-2</v>
      </c>
      <c r="G167" s="14">
        <v>32</v>
      </c>
      <c r="H167" s="27">
        <v>5.7761732851985603E-2</v>
      </c>
      <c r="I167" s="14">
        <v>81</v>
      </c>
      <c r="J167" s="27">
        <v>0.146209386281588</v>
      </c>
      <c r="K167" s="14">
        <v>103</v>
      </c>
      <c r="L167" s="27">
        <v>0.185920577617329</v>
      </c>
      <c r="M167" s="14">
        <v>514</v>
      </c>
      <c r="N167" s="27">
        <v>0.92779783393501802</v>
      </c>
      <c r="O167" s="14">
        <v>40</v>
      </c>
      <c r="P167" s="27">
        <v>7.2202166064981907E-2</v>
      </c>
    </row>
    <row r="168" spans="1:16" x14ac:dyDescent="0.25">
      <c r="A168" s="22" t="s">
        <v>335</v>
      </c>
      <c r="B168" s="22" t="s">
        <v>336</v>
      </c>
      <c r="C168" s="11">
        <v>11</v>
      </c>
      <c r="D168" s="14">
        <v>1099</v>
      </c>
      <c r="E168" s="14">
        <v>1</v>
      </c>
      <c r="F168" s="27">
        <v>9.0991810737033703E-4</v>
      </c>
      <c r="G168" s="14">
        <v>753</v>
      </c>
      <c r="H168" s="27">
        <v>0.68516833484986395</v>
      </c>
      <c r="I168" s="14">
        <v>756</v>
      </c>
      <c r="J168" s="27">
        <v>0.68789808917197404</v>
      </c>
      <c r="K168" s="14">
        <v>791</v>
      </c>
      <c r="L168" s="27">
        <v>0.71974522292993603</v>
      </c>
      <c r="M168" s="14">
        <v>1081</v>
      </c>
      <c r="N168" s="27">
        <v>0.98362147406733402</v>
      </c>
      <c r="O168" s="14">
        <v>18</v>
      </c>
      <c r="P168" s="27">
        <v>1.6378525932666099E-2</v>
      </c>
    </row>
    <row r="169" spans="1:16" x14ac:dyDescent="0.25">
      <c r="A169" s="22" t="s">
        <v>337</v>
      </c>
      <c r="B169" s="22" t="s">
        <v>338</v>
      </c>
      <c r="C169" s="11">
        <v>7</v>
      </c>
      <c r="D169" s="14">
        <v>1783</v>
      </c>
      <c r="E169" s="14">
        <v>610</v>
      </c>
      <c r="F169" s="27">
        <v>0.3421200224341</v>
      </c>
      <c r="G169" s="14">
        <v>1690</v>
      </c>
      <c r="H169" s="27">
        <v>0.94784071789119495</v>
      </c>
      <c r="I169" s="14">
        <v>1696</v>
      </c>
      <c r="J169" s="27">
        <v>0.95120583286595595</v>
      </c>
      <c r="K169" s="14">
        <v>1735</v>
      </c>
      <c r="L169" s="27">
        <v>0.97307908020190703</v>
      </c>
      <c r="M169" s="14">
        <v>1776</v>
      </c>
      <c r="N169" s="27">
        <v>0.99607403252944504</v>
      </c>
      <c r="O169" s="14">
        <v>7</v>
      </c>
      <c r="P169" s="27">
        <v>3.9259674705552404E-3</v>
      </c>
    </row>
    <row r="170" spans="1:16" x14ac:dyDescent="0.25">
      <c r="A170" s="22" t="s">
        <v>339</v>
      </c>
      <c r="B170" s="22" t="s">
        <v>340</v>
      </c>
      <c r="C170" s="11">
        <v>1</v>
      </c>
      <c r="D170" s="14">
        <v>390</v>
      </c>
      <c r="E170" s="14">
        <v>33</v>
      </c>
      <c r="F170" s="27">
        <v>8.4615384615384606E-2</v>
      </c>
      <c r="G170" s="14">
        <v>34</v>
      </c>
      <c r="H170" s="27">
        <v>8.7179487179487203E-2</v>
      </c>
      <c r="I170" s="14">
        <v>63</v>
      </c>
      <c r="J170" s="27">
        <v>0.16153846153846199</v>
      </c>
      <c r="K170" s="14">
        <v>63</v>
      </c>
      <c r="L170" s="27">
        <v>0.16153846153846199</v>
      </c>
      <c r="M170" s="14">
        <v>327</v>
      </c>
      <c r="N170" s="27">
        <v>0.83846153846153804</v>
      </c>
      <c r="O170" s="14">
        <v>63</v>
      </c>
      <c r="P170" s="27">
        <v>0.16153846153846199</v>
      </c>
    </row>
    <row r="171" spans="1:16" x14ac:dyDescent="0.25">
      <c r="A171" s="22" t="s">
        <v>341</v>
      </c>
      <c r="B171" s="22" t="s">
        <v>342</v>
      </c>
      <c r="C171" s="11">
        <v>27</v>
      </c>
      <c r="D171" s="14">
        <v>846</v>
      </c>
      <c r="E171" s="14">
        <v>821</v>
      </c>
      <c r="F171" s="27">
        <v>0.97044917257683205</v>
      </c>
      <c r="G171" s="14">
        <v>822</v>
      </c>
      <c r="H171" s="27">
        <v>0.97163120567375905</v>
      </c>
      <c r="I171" s="14">
        <v>822</v>
      </c>
      <c r="J171" s="27">
        <v>0.97163120567375905</v>
      </c>
      <c r="K171" s="14">
        <v>822</v>
      </c>
      <c r="L171" s="27">
        <v>0.97163120567375905</v>
      </c>
      <c r="M171" s="14">
        <v>824</v>
      </c>
      <c r="N171" s="27">
        <v>0.97399527186761203</v>
      </c>
      <c r="O171" s="14">
        <v>22</v>
      </c>
      <c r="P171" s="27">
        <v>2.6004728132387699E-2</v>
      </c>
    </row>
    <row r="172" spans="1:16" x14ac:dyDescent="0.25">
      <c r="A172" s="22" t="s">
        <v>343</v>
      </c>
      <c r="B172" s="22" t="s">
        <v>344</v>
      </c>
      <c r="C172" s="11">
        <v>25</v>
      </c>
      <c r="D172" s="14">
        <v>2196</v>
      </c>
      <c r="E172" s="14">
        <v>1155</v>
      </c>
      <c r="F172" s="27">
        <v>0.52595628415300499</v>
      </c>
      <c r="G172" s="14">
        <v>2141</v>
      </c>
      <c r="H172" s="27">
        <v>0.97495446265938102</v>
      </c>
      <c r="I172" s="14">
        <v>2141</v>
      </c>
      <c r="J172" s="27">
        <v>0.97495446265938102</v>
      </c>
      <c r="K172" s="14">
        <v>2141</v>
      </c>
      <c r="L172" s="27">
        <v>0.97495446265938102</v>
      </c>
      <c r="M172" s="14">
        <v>2159</v>
      </c>
      <c r="N172" s="27">
        <v>0.98315118397085599</v>
      </c>
      <c r="O172" s="14">
        <v>37</v>
      </c>
      <c r="P172" s="27">
        <v>1.6848816029143902E-2</v>
      </c>
    </row>
    <row r="173" spans="1:16" x14ac:dyDescent="0.25">
      <c r="A173" s="22" t="s">
        <v>345</v>
      </c>
      <c r="B173" s="22" t="s">
        <v>346</v>
      </c>
      <c r="C173" s="11">
        <v>23</v>
      </c>
      <c r="D173" s="14">
        <v>521</v>
      </c>
      <c r="E173" s="14">
        <v>86</v>
      </c>
      <c r="F173" s="27">
        <v>0.165067178502879</v>
      </c>
      <c r="G173" s="14">
        <v>86</v>
      </c>
      <c r="H173" s="27">
        <v>0.165067178502879</v>
      </c>
      <c r="I173" s="14">
        <v>278</v>
      </c>
      <c r="J173" s="27">
        <v>0.53358925143953895</v>
      </c>
      <c r="K173" s="14">
        <v>281</v>
      </c>
      <c r="L173" s="27">
        <v>0.53934740882917498</v>
      </c>
      <c r="M173" s="14">
        <v>407</v>
      </c>
      <c r="N173" s="27">
        <v>0.781190019193858</v>
      </c>
      <c r="O173" s="14">
        <v>114</v>
      </c>
      <c r="P173" s="27">
        <v>0.218809980806142</v>
      </c>
    </row>
    <row r="174" spans="1:16" x14ac:dyDescent="0.25">
      <c r="A174" s="22" t="s">
        <v>347</v>
      </c>
      <c r="B174" s="22" t="s">
        <v>348</v>
      </c>
      <c r="C174" s="11">
        <v>27</v>
      </c>
      <c r="D174" s="14">
        <v>1370</v>
      </c>
      <c r="E174" s="14">
        <v>1344</v>
      </c>
      <c r="F174" s="27">
        <v>0.98102189781021898</v>
      </c>
      <c r="G174" s="14">
        <v>1348</v>
      </c>
      <c r="H174" s="27">
        <v>0.98394160583941603</v>
      </c>
      <c r="I174" s="14">
        <v>1348</v>
      </c>
      <c r="J174" s="27">
        <v>0.98394160583941603</v>
      </c>
      <c r="K174" s="14">
        <v>1348</v>
      </c>
      <c r="L174" s="27">
        <v>0.98394160583941603</v>
      </c>
      <c r="M174" s="14">
        <v>1354</v>
      </c>
      <c r="N174" s="27">
        <v>0.988321167883212</v>
      </c>
      <c r="O174" s="14">
        <v>16</v>
      </c>
      <c r="P174" s="27">
        <v>1.16788321167883E-2</v>
      </c>
    </row>
    <row r="175" spans="1:16" x14ac:dyDescent="0.25">
      <c r="A175" s="22" t="s">
        <v>349</v>
      </c>
      <c r="B175" s="22" t="s">
        <v>350</v>
      </c>
      <c r="C175" s="11">
        <v>3</v>
      </c>
      <c r="D175" s="14">
        <v>515</v>
      </c>
      <c r="E175" s="14">
        <v>135</v>
      </c>
      <c r="F175" s="27">
        <v>0.26213592233009703</v>
      </c>
      <c r="G175" s="14">
        <v>163</v>
      </c>
      <c r="H175" s="27">
        <v>0.316504854368932</v>
      </c>
      <c r="I175" s="14">
        <v>186</v>
      </c>
      <c r="J175" s="27">
        <v>0.36116504854368903</v>
      </c>
      <c r="K175" s="14">
        <v>196</v>
      </c>
      <c r="L175" s="27">
        <v>0.38058252427184502</v>
      </c>
      <c r="M175" s="14">
        <v>396</v>
      </c>
      <c r="N175" s="27">
        <v>0.76893203883495098</v>
      </c>
      <c r="O175" s="14">
        <v>119</v>
      </c>
      <c r="P175" s="27">
        <v>0.23106796116504899</v>
      </c>
    </row>
    <row r="176" spans="1:16" x14ac:dyDescent="0.25">
      <c r="A176" s="22" t="s">
        <v>351</v>
      </c>
      <c r="B176" s="22" t="s">
        <v>352</v>
      </c>
      <c r="C176" s="11">
        <v>21</v>
      </c>
      <c r="D176" s="14">
        <v>6143</v>
      </c>
      <c r="E176" s="14">
        <v>5613</v>
      </c>
      <c r="F176" s="27">
        <v>0.913722936675891</v>
      </c>
      <c r="G176" s="14">
        <v>6141</v>
      </c>
      <c r="H176" s="27">
        <v>0.999674426176135</v>
      </c>
      <c r="I176" s="14">
        <v>6141</v>
      </c>
      <c r="J176" s="27">
        <v>0.999674426176135</v>
      </c>
      <c r="K176" s="14">
        <v>6141</v>
      </c>
      <c r="L176" s="27">
        <v>0.999674426176135</v>
      </c>
      <c r="M176" s="14">
        <v>6142</v>
      </c>
      <c r="N176" s="27">
        <v>0.99983721308806806</v>
      </c>
      <c r="O176" s="14">
        <v>1</v>
      </c>
      <c r="P176" s="27">
        <v>1.6278691193228099E-4</v>
      </c>
    </row>
    <row r="177" spans="1:16" ht="30" x14ac:dyDescent="0.25">
      <c r="A177" s="22" t="s">
        <v>353</v>
      </c>
      <c r="B177" s="22" t="s">
        <v>354</v>
      </c>
      <c r="C177" s="11">
        <v>21</v>
      </c>
      <c r="D177" s="14">
        <v>1865</v>
      </c>
      <c r="E177" s="14">
        <v>1401</v>
      </c>
      <c r="F177" s="27">
        <v>0.75120643431635403</v>
      </c>
      <c r="G177" s="14">
        <v>1850</v>
      </c>
      <c r="H177" s="27">
        <v>0.99195710455764097</v>
      </c>
      <c r="I177" s="14">
        <v>1850</v>
      </c>
      <c r="J177" s="27">
        <v>0.99195710455764097</v>
      </c>
      <c r="K177" s="14">
        <v>1850</v>
      </c>
      <c r="L177" s="27">
        <v>0.99195710455764097</v>
      </c>
      <c r="M177" s="14">
        <v>1861</v>
      </c>
      <c r="N177" s="27">
        <v>0.99785522788203795</v>
      </c>
      <c r="O177" s="14">
        <v>4</v>
      </c>
      <c r="P177" s="27">
        <v>2.1447721179624702E-3</v>
      </c>
    </row>
    <row r="178" spans="1:16" x14ac:dyDescent="0.25">
      <c r="A178" s="22" t="s">
        <v>355</v>
      </c>
      <c r="B178" s="22" t="s">
        <v>356</v>
      </c>
      <c r="C178" s="11">
        <v>5</v>
      </c>
      <c r="D178" s="14">
        <v>675</v>
      </c>
      <c r="E178" s="14">
        <v>0</v>
      </c>
      <c r="F178" s="27">
        <v>0</v>
      </c>
      <c r="G178" s="14">
        <v>265</v>
      </c>
      <c r="H178" s="27">
        <v>0.39259259259259299</v>
      </c>
      <c r="I178" s="14">
        <v>295</v>
      </c>
      <c r="J178" s="27">
        <v>0.437037037037037</v>
      </c>
      <c r="K178" s="14">
        <v>295</v>
      </c>
      <c r="L178" s="27">
        <v>0.437037037037037</v>
      </c>
      <c r="M178" s="14">
        <v>472</v>
      </c>
      <c r="N178" s="27">
        <v>0.69925925925925903</v>
      </c>
      <c r="O178" s="14">
        <v>203</v>
      </c>
      <c r="P178" s="27">
        <v>0.30074074074074097</v>
      </c>
    </row>
    <row r="179" spans="1:16" ht="30" x14ac:dyDescent="0.25">
      <c r="A179" s="22" t="s">
        <v>357</v>
      </c>
      <c r="B179" s="22" t="s">
        <v>358</v>
      </c>
      <c r="C179" s="11">
        <v>11</v>
      </c>
      <c r="D179" s="14">
        <v>2508</v>
      </c>
      <c r="E179" s="14">
        <v>259</v>
      </c>
      <c r="F179" s="27">
        <v>0.103269537480064</v>
      </c>
      <c r="G179" s="14">
        <v>2508</v>
      </c>
      <c r="H179" s="27">
        <v>1</v>
      </c>
      <c r="I179" s="14">
        <v>2508</v>
      </c>
      <c r="J179" s="27">
        <v>1</v>
      </c>
      <c r="K179" s="14">
        <v>2508</v>
      </c>
      <c r="L179" s="27">
        <v>1</v>
      </c>
      <c r="M179" s="14">
        <v>2508</v>
      </c>
      <c r="N179" s="27">
        <v>1</v>
      </c>
      <c r="O179" s="14">
        <v>0</v>
      </c>
      <c r="P179" s="27">
        <v>0</v>
      </c>
    </row>
    <row r="180" spans="1:16" ht="30" x14ac:dyDescent="0.25">
      <c r="A180" s="22" t="s">
        <v>359</v>
      </c>
      <c r="B180" s="22" t="s">
        <v>360</v>
      </c>
      <c r="C180" s="11">
        <v>11</v>
      </c>
      <c r="D180" s="14">
        <v>3264</v>
      </c>
      <c r="E180" s="14">
        <v>152</v>
      </c>
      <c r="F180" s="27">
        <v>4.65686274509804E-2</v>
      </c>
      <c r="G180" s="14">
        <v>3049</v>
      </c>
      <c r="H180" s="27">
        <v>0.93412990196078405</v>
      </c>
      <c r="I180" s="14">
        <v>3051</v>
      </c>
      <c r="J180" s="27">
        <v>0.93474264705882304</v>
      </c>
      <c r="K180" s="14">
        <v>3156</v>
      </c>
      <c r="L180" s="27">
        <v>0.96691176470588203</v>
      </c>
      <c r="M180" s="14">
        <v>3263</v>
      </c>
      <c r="N180" s="27">
        <v>0.99969362745098</v>
      </c>
      <c r="O180" s="14">
        <v>1</v>
      </c>
      <c r="P180" s="27">
        <v>3.06372549019608E-4</v>
      </c>
    </row>
    <row r="181" spans="1:16" x14ac:dyDescent="0.25">
      <c r="A181" s="22" t="s">
        <v>361</v>
      </c>
      <c r="B181" s="22" t="s">
        <v>362</v>
      </c>
      <c r="C181" s="11">
        <v>7</v>
      </c>
      <c r="D181" s="14">
        <v>339</v>
      </c>
      <c r="E181" s="14">
        <v>23</v>
      </c>
      <c r="F181" s="27">
        <v>6.7846607669616504E-2</v>
      </c>
      <c r="G181" s="14">
        <v>318</v>
      </c>
      <c r="H181" s="27">
        <v>0.93805309734513298</v>
      </c>
      <c r="I181" s="14">
        <v>322</v>
      </c>
      <c r="J181" s="27">
        <v>0.94985250737463101</v>
      </c>
      <c r="K181" s="14">
        <v>322</v>
      </c>
      <c r="L181" s="27">
        <v>0.94985250737463101</v>
      </c>
      <c r="M181" s="14">
        <v>338</v>
      </c>
      <c r="N181" s="27">
        <v>0.99705014749262499</v>
      </c>
      <c r="O181" s="14">
        <v>1</v>
      </c>
      <c r="P181" s="27">
        <v>2.9498525073746299E-3</v>
      </c>
    </row>
    <row r="182" spans="1:16" ht="30" x14ac:dyDescent="0.25">
      <c r="A182" s="22" t="s">
        <v>363</v>
      </c>
      <c r="B182" s="22" t="s">
        <v>364</v>
      </c>
      <c r="C182" s="11">
        <v>5</v>
      </c>
      <c r="D182" s="14">
        <v>2854</v>
      </c>
      <c r="E182" s="14">
        <v>499</v>
      </c>
      <c r="F182" s="27">
        <v>0.174842326559215</v>
      </c>
      <c r="G182" s="14">
        <v>2586</v>
      </c>
      <c r="H182" s="27">
        <v>0.906096706377015</v>
      </c>
      <c r="I182" s="14">
        <v>2601</v>
      </c>
      <c r="J182" s="27">
        <v>0.91135248773651001</v>
      </c>
      <c r="K182" s="14">
        <v>2601</v>
      </c>
      <c r="L182" s="27">
        <v>0.91135248773651001</v>
      </c>
      <c r="M182" s="14">
        <v>2785</v>
      </c>
      <c r="N182" s="27">
        <v>0.97582340574632098</v>
      </c>
      <c r="O182" s="14">
        <v>69</v>
      </c>
      <c r="P182" s="27">
        <v>2.4176594253679001E-2</v>
      </c>
    </row>
    <row r="183" spans="1:16" x14ac:dyDescent="0.25">
      <c r="A183" s="22" t="s">
        <v>365</v>
      </c>
      <c r="B183" s="22" t="s">
        <v>366</v>
      </c>
      <c r="C183" s="11">
        <v>1</v>
      </c>
      <c r="D183" s="14">
        <v>882</v>
      </c>
      <c r="E183" s="14">
        <v>7</v>
      </c>
      <c r="F183" s="27">
        <v>7.9365079365079395E-3</v>
      </c>
      <c r="G183" s="14">
        <v>436</v>
      </c>
      <c r="H183" s="27">
        <v>0.49433106575963698</v>
      </c>
      <c r="I183" s="14">
        <v>462</v>
      </c>
      <c r="J183" s="27">
        <v>0.52380952380952395</v>
      </c>
      <c r="K183" s="14">
        <v>462</v>
      </c>
      <c r="L183" s="27">
        <v>0.52380952380952395</v>
      </c>
      <c r="M183" s="14">
        <v>815</v>
      </c>
      <c r="N183" s="27">
        <v>0.92403628117913805</v>
      </c>
      <c r="O183" s="14">
        <v>67</v>
      </c>
      <c r="P183" s="27">
        <v>7.5963718820861698E-2</v>
      </c>
    </row>
    <row r="184" spans="1:16" x14ac:dyDescent="0.25">
      <c r="A184" s="22" t="s">
        <v>367</v>
      </c>
      <c r="B184" s="22" t="s">
        <v>368</v>
      </c>
      <c r="C184" s="11">
        <v>3</v>
      </c>
      <c r="D184" s="14">
        <v>326</v>
      </c>
      <c r="E184" s="14">
        <v>4</v>
      </c>
      <c r="F184" s="27">
        <v>1.22699386503067E-2</v>
      </c>
      <c r="G184" s="14">
        <v>28</v>
      </c>
      <c r="H184" s="27">
        <v>8.5889570552147201E-2</v>
      </c>
      <c r="I184" s="14">
        <v>59</v>
      </c>
      <c r="J184" s="27">
        <v>0.18098159509202499</v>
      </c>
      <c r="K184" s="14">
        <v>59</v>
      </c>
      <c r="L184" s="27">
        <v>0.18098159509202499</v>
      </c>
      <c r="M184" s="14">
        <v>260</v>
      </c>
      <c r="N184" s="27">
        <v>0.79754601226993904</v>
      </c>
      <c r="O184" s="14">
        <v>66</v>
      </c>
      <c r="P184" s="27">
        <v>0.20245398773006101</v>
      </c>
    </row>
    <row r="185" spans="1:16" x14ac:dyDescent="0.25">
      <c r="A185" s="22" t="s">
        <v>369</v>
      </c>
      <c r="B185" s="22" t="s">
        <v>370</v>
      </c>
      <c r="C185" s="11">
        <v>3</v>
      </c>
      <c r="D185" s="14">
        <v>131</v>
      </c>
      <c r="E185" s="14">
        <v>6</v>
      </c>
      <c r="F185" s="27">
        <v>4.58015267175573E-2</v>
      </c>
      <c r="G185" s="14">
        <v>20</v>
      </c>
      <c r="H185" s="27">
        <v>0.15267175572519101</v>
      </c>
      <c r="I185" s="14">
        <v>45</v>
      </c>
      <c r="J185" s="27">
        <v>0.34351145038167902</v>
      </c>
      <c r="K185" s="14">
        <v>45</v>
      </c>
      <c r="L185" s="27">
        <v>0.34351145038167902</v>
      </c>
      <c r="M185" s="14">
        <v>121</v>
      </c>
      <c r="N185" s="27">
        <v>0.92366412213740501</v>
      </c>
      <c r="O185" s="14">
        <v>10</v>
      </c>
      <c r="P185" s="27">
        <v>7.6335877862595394E-2</v>
      </c>
    </row>
    <row r="186" spans="1:16" x14ac:dyDescent="0.25">
      <c r="A186" s="22" t="s">
        <v>371</v>
      </c>
      <c r="B186" s="22" t="s">
        <v>372</v>
      </c>
      <c r="C186" s="11">
        <v>3</v>
      </c>
      <c r="D186" s="14">
        <v>1763</v>
      </c>
      <c r="E186" s="14">
        <v>64</v>
      </c>
      <c r="F186" s="27">
        <v>3.6301758366420897E-2</v>
      </c>
      <c r="G186" s="14">
        <v>1378</v>
      </c>
      <c r="H186" s="27">
        <v>0.781622234826999</v>
      </c>
      <c r="I186" s="14">
        <v>1399</v>
      </c>
      <c r="J186" s="27">
        <v>0.79353374929098097</v>
      </c>
      <c r="K186" s="14">
        <v>1399</v>
      </c>
      <c r="L186" s="27">
        <v>0.79353374929098097</v>
      </c>
      <c r="M186" s="14">
        <v>1680</v>
      </c>
      <c r="N186" s="27">
        <v>0.95292115711854797</v>
      </c>
      <c r="O186" s="14">
        <v>83</v>
      </c>
      <c r="P186" s="27">
        <v>4.7078842881452101E-2</v>
      </c>
    </row>
    <row r="187" spans="1:16" x14ac:dyDescent="0.25">
      <c r="A187" s="22" t="s">
        <v>373</v>
      </c>
      <c r="B187" s="22" t="s">
        <v>374</v>
      </c>
      <c r="C187" s="11">
        <v>27</v>
      </c>
      <c r="D187" s="14">
        <v>782</v>
      </c>
      <c r="E187" s="14">
        <v>754</v>
      </c>
      <c r="F187" s="27">
        <v>0.96419437340153502</v>
      </c>
      <c r="G187" s="14">
        <v>754</v>
      </c>
      <c r="H187" s="27">
        <v>0.96419437340153502</v>
      </c>
      <c r="I187" s="14">
        <v>754</v>
      </c>
      <c r="J187" s="27">
        <v>0.96419437340153502</v>
      </c>
      <c r="K187" s="14">
        <v>754</v>
      </c>
      <c r="L187" s="27">
        <v>0.96419437340153502</v>
      </c>
      <c r="M187" s="14">
        <v>760</v>
      </c>
      <c r="N187" s="27">
        <v>0.97186700767263401</v>
      </c>
      <c r="O187" s="14">
        <v>22</v>
      </c>
      <c r="P187" s="27">
        <v>2.81329923273657E-2</v>
      </c>
    </row>
    <row r="188" spans="1:16" x14ac:dyDescent="0.25">
      <c r="A188" s="22" t="s">
        <v>375</v>
      </c>
      <c r="B188" s="22" t="s">
        <v>376</v>
      </c>
      <c r="C188" s="11">
        <v>5</v>
      </c>
      <c r="D188" s="14">
        <v>480</v>
      </c>
      <c r="E188" s="14">
        <v>0</v>
      </c>
      <c r="F188" s="27">
        <v>0</v>
      </c>
      <c r="G188" s="14">
        <v>64</v>
      </c>
      <c r="H188" s="27">
        <v>0.133333333333333</v>
      </c>
      <c r="I188" s="14">
        <v>102</v>
      </c>
      <c r="J188" s="27">
        <v>0.21249999999999999</v>
      </c>
      <c r="K188" s="14">
        <v>102</v>
      </c>
      <c r="L188" s="27">
        <v>0.21249999999999999</v>
      </c>
      <c r="M188" s="14">
        <v>371</v>
      </c>
      <c r="N188" s="27">
        <v>0.77291666666666703</v>
      </c>
      <c r="O188" s="14">
        <v>109</v>
      </c>
      <c r="P188" s="27">
        <v>0.227083333333333</v>
      </c>
    </row>
    <row r="189" spans="1:16" x14ac:dyDescent="0.25">
      <c r="A189" s="22" t="s">
        <v>377</v>
      </c>
      <c r="B189" s="22" t="s">
        <v>378</v>
      </c>
      <c r="C189" s="11">
        <v>7</v>
      </c>
      <c r="D189" s="14">
        <v>3363</v>
      </c>
      <c r="E189" s="14">
        <v>231</v>
      </c>
      <c r="F189" s="27">
        <v>6.8688670829616397E-2</v>
      </c>
      <c r="G189" s="14">
        <v>3280</v>
      </c>
      <c r="H189" s="27">
        <v>0.97531965506987806</v>
      </c>
      <c r="I189" s="14">
        <v>3281</v>
      </c>
      <c r="J189" s="27">
        <v>0.97561700862325296</v>
      </c>
      <c r="K189" s="14">
        <v>3282</v>
      </c>
      <c r="L189" s="27">
        <v>0.97591436217662797</v>
      </c>
      <c r="M189" s="14">
        <v>3340</v>
      </c>
      <c r="N189" s="27">
        <v>0.99316086827237604</v>
      </c>
      <c r="O189" s="14">
        <v>23</v>
      </c>
      <c r="P189" s="27">
        <v>6.8391317276241502E-3</v>
      </c>
    </row>
    <row r="190" spans="1:16" x14ac:dyDescent="0.25">
      <c r="A190" s="22" t="s">
        <v>379</v>
      </c>
      <c r="B190" s="22" t="s">
        <v>380</v>
      </c>
      <c r="C190" s="11">
        <v>11</v>
      </c>
      <c r="D190" s="14">
        <v>984</v>
      </c>
      <c r="E190" s="14">
        <v>283</v>
      </c>
      <c r="F190" s="27">
        <v>0.28760162601625999</v>
      </c>
      <c r="G190" s="14">
        <v>640</v>
      </c>
      <c r="H190" s="27">
        <v>0.65040650406504097</v>
      </c>
      <c r="I190" s="14">
        <v>680</v>
      </c>
      <c r="J190" s="27">
        <v>0.69105691056910601</v>
      </c>
      <c r="K190" s="14">
        <v>685</v>
      </c>
      <c r="L190" s="27">
        <v>0.69613821138211396</v>
      </c>
      <c r="M190" s="14">
        <v>980</v>
      </c>
      <c r="N190" s="27">
        <v>0.99593495934959397</v>
      </c>
      <c r="O190" s="14">
        <v>4</v>
      </c>
      <c r="P190" s="27">
        <v>4.0650406504065002E-3</v>
      </c>
    </row>
    <row r="191" spans="1:16" x14ac:dyDescent="0.25">
      <c r="A191" s="22" t="s">
        <v>381</v>
      </c>
      <c r="B191" s="22" t="s">
        <v>382</v>
      </c>
      <c r="C191" s="11">
        <v>1</v>
      </c>
      <c r="D191" s="14">
        <v>746</v>
      </c>
      <c r="E191" s="14">
        <v>120</v>
      </c>
      <c r="F191" s="27">
        <v>0.16085790884718501</v>
      </c>
      <c r="G191" s="14">
        <v>120</v>
      </c>
      <c r="H191" s="27">
        <v>0.16085790884718501</v>
      </c>
      <c r="I191" s="14">
        <v>266</v>
      </c>
      <c r="J191" s="27">
        <v>0.35656836461126001</v>
      </c>
      <c r="K191" s="14">
        <v>266</v>
      </c>
      <c r="L191" s="27">
        <v>0.35656836461126001</v>
      </c>
      <c r="M191" s="14">
        <v>639</v>
      </c>
      <c r="N191" s="27">
        <v>0.85656836461125996</v>
      </c>
      <c r="O191" s="14">
        <v>107</v>
      </c>
      <c r="P191" s="27">
        <v>0.14343163538873999</v>
      </c>
    </row>
    <row r="192" spans="1:16" x14ac:dyDescent="0.25">
      <c r="A192" s="22" t="s">
        <v>383</v>
      </c>
      <c r="B192" s="22" t="s">
        <v>384</v>
      </c>
      <c r="C192" s="11">
        <v>21</v>
      </c>
      <c r="D192" s="14">
        <v>620</v>
      </c>
      <c r="E192" s="14">
        <v>186</v>
      </c>
      <c r="F192" s="27">
        <v>0.3</v>
      </c>
      <c r="G192" s="14">
        <v>593</v>
      </c>
      <c r="H192" s="27">
        <v>0.956451612903226</v>
      </c>
      <c r="I192" s="14">
        <v>593</v>
      </c>
      <c r="J192" s="27">
        <v>0.956451612903226</v>
      </c>
      <c r="K192" s="14">
        <v>593</v>
      </c>
      <c r="L192" s="27">
        <v>0.956451612903226</v>
      </c>
      <c r="M192" s="14">
        <v>611</v>
      </c>
      <c r="N192" s="27">
        <v>0.98548387096774204</v>
      </c>
      <c r="O192" s="14">
        <v>9</v>
      </c>
      <c r="P192" s="27">
        <v>1.45161290322581E-2</v>
      </c>
    </row>
    <row r="193" spans="1:16" x14ac:dyDescent="0.25">
      <c r="A193" s="22" t="s">
        <v>385</v>
      </c>
      <c r="B193" s="22" t="s">
        <v>386</v>
      </c>
      <c r="C193" s="11">
        <v>25</v>
      </c>
      <c r="D193" s="14">
        <v>29</v>
      </c>
      <c r="E193" s="14">
        <v>0</v>
      </c>
      <c r="F193" s="27">
        <v>0</v>
      </c>
      <c r="G193" s="14">
        <v>0</v>
      </c>
      <c r="H193" s="27">
        <v>0</v>
      </c>
      <c r="I193" s="14">
        <v>0</v>
      </c>
      <c r="J193" s="27">
        <v>0</v>
      </c>
      <c r="K193" s="14">
        <v>0</v>
      </c>
      <c r="L193" s="27">
        <v>0</v>
      </c>
      <c r="M193" s="14">
        <v>12</v>
      </c>
      <c r="N193" s="27">
        <v>0.41379310344827602</v>
      </c>
      <c r="O193" s="14">
        <v>17</v>
      </c>
      <c r="P193" s="27">
        <v>0.58620689655172398</v>
      </c>
    </row>
    <row r="194" spans="1:16" ht="30" x14ac:dyDescent="0.25">
      <c r="A194" s="22" t="s">
        <v>387</v>
      </c>
      <c r="B194" s="22" t="s">
        <v>388</v>
      </c>
      <c r="C194" s="11">
        <v>7</v>
      </c>
      <c r="D194" s="14">
        <v>7178</v>
      </c>
      <c r="E194" s="14">
        <v>1885</v>
      </c>
      <c r="F194" s="27">
        <v>0.26260796879353598</v>
      </c>
      <c r="G194" s="14">
        <v>7155</v>
      </c>
      <c r="H194" s="27">
        <v>0.99679576483700205</v>
      </c>
      <c r="I194" s="14">
        <v>7155</v>
      </c>
      <c r="J194" s="27">
        <v>0.99679576483700205</v>
      </c>
      <c r="K194" s="14">
        <v>7155</v>
      </c>
      <c r="L194" s="27">
        <v>0.99679576483700205</v>
      </c>
      <c r="M194" s="14">
        <v>7171</v>
      </c>
      <c r="N194" s="27">
        <v>0.99902479799387001</v>
      </c>
      <c r="O194" s="14">
        <v>7</v>
      </c>
      <c r="P194" s="27">
        <v>9.7520200612984098E-4</v>
      </c>
    </row>
    <row r="195" spans="1:16" x14ac:dyDescent="0.25">
      <c r="A195" s="22" t="s">
        <v>389</v>
      </c>
      <c r="B195" s="22" t="s">
        <v>390</v>
      </c>
      <c r="C195" s="11">
        <v>13</v>
      </c>
      <c r="D195" s="14">
        <v>1542</v>
      </c>
      <c r="E195" s="14">
        <v>0</v>
      </c>
      <c r="F195" s="27">
        <v>0</v>
      </c>
      <c r="G195" s="14">
        <v>1461</v>
      </c>
      <c r="H195" s="27">
        <v>0.94747081712062298</v>
      </c>
      <c r="I195" s="14">
        <v>1461</v>
      </c>
      <c r="J195" s="27">
        <v>0.94747081712062298</v>
      </c>
      <c r="K195" s="14">
        <v>1463</v>
      </c>
      <c r="L195" s="27">
        <v>0.94876783398184195</v>
      </c>
      <c r="M195" s="14">
        <v>1532</v>
      </c>
      <c r="N195" s="27">
        <v>0.99351491569390404</v>
      </c>
      <c r="O195" s="14">
        <v>10</v>
      </c>
      <c r="P195" s="27">
        <v>6.4850843060959796E-3</v>
      </c>
    </row>
    <row r="196" spans="1:16" x14ac:dyDescent="0.25">
      <c r="A196" s="22" t="s">
        <v>391</v>
      </c>
      <c r="B196" s="22" t="s">
        <v>392</v>
      </c>
      <c r="C196" s="11">
        <v>27</v>
      </c>
      <c r="D196" s="14">
        <v>3888</v>
      </c>
      <c r="E196" s="14">
        <v>489</v>
      </c>
      <c r="F196" s="27">
        <v>0.125771604938272</v>
      </c>
      <c r="G196" s="14">
        <v>3887</v>
      </c>
      <c r="H196" s="27">
        <v>0.999742798353909</v>
      </c>
      <c r="I196" s="14">
        <v>3887</v>
      </c>
      <c r="J196" s="27">
        <v>0.999742798353909</v>
      </c>
      <c r="K196" s="14">
        <v>3887</v>
      </c>
      <c r="L196" s="27">
        <v>0.999742798353909</v>
      </c>
      <c r="M196" s="14">
        <v>3888</v>
      </c>
      <c r="N196" s="27">
        <v>1</v>
      </c>
      <c r="O196" s="14">
        <v>0</v>
      </c>
      <c r="P196" s="27">
        <v>0</v>
      </c>
    </row>
    <row r="197" spans="1:16" x14ac:dyDescent="0.25">
      <c r="A197" s="22" t="s">
        <v>393</v>
      </c>
      <c r="B197" s="22" t="s">
        <v>394</v>
      </c>
      <c r="C197" s="11">
        <v>3</v>
      </c>
      <c r="D197" s="14">
        <v>498</v>
      </c>
      <c r="E197" s="14">
        <v>13</v>
      </c>
      <c r="F197" s="27">
        <v>2.6104417670682702E-2</v>
      </c>
      <c r="G197" s="14">
        <v>13</v>
      </c>
      <c r="H197" s="27">
        <v>2.6104417670682702E-2</v>
      </c>
      <c r="I197" s="14">
        <v>108</v>
      </c>
      <c r="J197" s="27">
        <v>0.21686746987951799</v>
      </c>
      <c r="K197" s="14">
        <v>108</v>
      </c>
      <c r="L197" s="27">
        <v>0.21686746987951799</v>
      </c>
      <c r="M197" s="14">
        <v>428</v>
      </c>
      <c r="N197" s="27">
        <v>0.85943775100401598</v>
      </c>
      <c r="O197" s="14">
        <v>70</v>
      </c>
      <c r="P197" s="27">
        <v>0.14056224899598399</v>
      </c>
    </row>
    <row r="198" spans="1:16" x14ac:dyDescent="0.25">
      <c r="A198" s="22" t="s">
        <v>395</v>
      </c>
      <c r="B198" s="22" t="s">
        <v>396</v>
      </c>
      <c r="C198" s="11">
        <v>5</v>
      </c>
      <c r="D198" s="14">
        <v>145</v>
      </c>
      <c r="E198" s="14">
        <v>0</v>
      </c>
      <c r="F198" s="27">
        <v>0</v>
      </c>
      <c r="G198" s="14">
        <v>0</v>
      </c>
      <c r="H198" s="27">
        <v>0</v>
      </c>
      <c r="I198" s="14">
        <v>0</v>
      </c>
      <c r="J198" s="27">
        <v>0</v>
      </c>
      <c r="K198" s="14">
        <v>0</v>
      </c>
      <c r="L198" s="27">
        <v>0</v>
      </c>
      <c r="M198" s="14">
        <v>143</v>
      </c>
      <c r="N198" s="27">
        <v>0.986206896551724</v>
      </c>
      <c r="O198" s="14">
        <v>2</v>
      </c>
      <c r="P198" s="27">
        <v>1.37931034482759E-2</v>
      </c>
    </row>
    <row r="199" spans="1:16" x14ac:dyDescent="0.25">
      <c r="A199" s="22" t="s">
        <v>397</v>
      </c>
      <c r="B199" s="22" t="s">
        <v>398</v>
      </c>
      <c r="C199" s="11">
        <v>1</v>
      </c>
      <c r="D199" s="14">
        <v>919</v>
      </c>
      <c r="E199" s="14">
        <v>182</v>
      </c>
      <c r="F199" s="27">
        <v>0.198041349292709</v>
      </c>
      <c r="G199" s="14">
        <v>630</v>
      </c>
      <c r="H199" s="27">
        <v>0.68552774755168699</v>
      </c>
      <c r="I199" s="14">
        <v>661</v>
      </c>
      <c r="J199" s="27">
        <v>0.71926006528835695</v>
      </c>
      <c r="K199" s="14">
        <v>678</v>
      </c>
      <c r="L199" s="27">
        <v>0.73775843307943401</v>
      </c>
      <c r="M199" s="14">
        <v>916</v>
      </c>
      <c r="N199" s="27">
        <v>0.99673558215451596</v>
      </c>
      <c r="O199" s="14">
        <v>3</v>
      </c>
      <c r="P199" s="27">
        <v>3.2644178454842199E-3</v>
      </c>
    </row>
    <row r="200" spans="1:16" x14ac:dyDescent="0.25">
      <c r="A200" s="22" t="s">
        <v>399</v>
      </c>
      <c r="B200" s="22" t="s">
        <v>400</v>
      </c>
      <c r="C200" s="11">
        <v>27</v>
      </c>
      <c r="D200" s="14">
        <v>595</v>
      </c>
      <c r="E200" s="14">
        <v>574</v>
      </c>
      <c r="F200" s="27">
        <v>0.96470588235294097</v>
      </c>
      <c r="G200" s="14">
        <v>574</v>
      </c>
      <c r="H200" s="27">
        <v>0.96470588235294097</v>
      </c>
      <c r="I200" s="14">
        <v>574</v>
      </c>
      <c r="J200" s="27">
        <v>0.96470588235294097</v>
      </c>
      <c r="K200" s="14">
        <v>574</v>
      </c>
      <c r="L200" s="27">
        <v>0.96470588235294097</v>
      </c>
      <c r="M200" s="14">
        <v>578</v>
      </c>
      <c r="N200" s="27">
        <v>0.97142857142857097</v>
      </c>
      <c r="O200" s="14">
        <v>17</v>
      </c>
      <c r="P200" s="27">
        <v>2.8571428571428598E-2</v>
      </c>
    </row>
    <row r="201" spans="1:16" x14ac:dyDescent="0.25">
      <c r="A201" s="22" t="s">
        <v>401</v>
      </c>
      <c r="B201" s="22" t="s">
        <v>402</v>
      </c>
      <c r="C201" s="11">
        <v>15</v>
      </c>
      <c r="D201" s="14">
        <v>3207</v>
      </c>
      <c r="E201" s="14">
        <v>938</v>
      </c>
      <c r="F201" s="27">
        <v>0.29248518864982798</v>
      </c>
      <c r="G201" s="14">
        <v>1952</v>
      </c>
      <c r="H201" s="27">
        <v>0.60866853757405703</v>
      </c>
      <c r="I201" s="14">
        <v>2155</v>
      </c>
      <c r="J201" s="27">
        <v>0.67196757093857196</v>
      </c>
      <c r="K201" s="14">
        <v>2418</v>
      </c>
      <c r="L201" s="27">
        <v>0.75397567820392897</v>
      </c>
      <c r="M201" s="14">
        <v>3150</v>
      </c>
      <c r="N201" s="27">
        <v>0.98222637979420002</v>
      </c>
      <c r="O201" s="14">
        <v>57</v>
      </c>
      <c r="P201" s="27">
        <v>1.7773620205799801E-2</v>
      </c>
    </row>
    <row r="202" spans="1:16" x14ac:dyDescent="0.25">
      <c r="A202" s="22" t="s">
        <v>403</v>
      </c>
      <c r="B202" s="22" t="s">
        <v>404</v>
      </c>
      <c r="C202" s="11">
        <v>17</v>
      </c>
      <c r="D202" s="14">
        <v>650</v>
      </c>
      <c r="E202" s="14">
        <v>642</v>
      </c>
      <c r="F202" s="27">
        <v>0.98769230769230798</v>
      </c>
      <c r="G202" s="14">
        <v>642</v>
      </c>
      <c r="H202" s="27">
        <v>0.98769230769230798</v>
      </c>
      <c r="I202" s="14">
        <v>642</v>
      </c>
      <c r="J202" s="27">
        <v>0.98769230769230798</v>
      </c>
      <c r="K202" s="14">
        <v>642</v>
      </c>
      <c r="L202" s="27">
        <v>0.98769230769230798</v>
      </c>
      <c r="M202" s="14">
        <v>642</v>
      </c>
      <c r="N202" s="27">
        <v>0.98769230769230798</v>
      </c>
      <c r="O202" s="14">
        <v>8</v>
      </c>
      <c r="P202" s="27">
        <v>1.2307692307692301E-2</v>
      </c>
    </row>
    <row r="203" spans="1:16" x14ac:dyDescent="0.25">
      <c r="A203" s="22" t="s">
        <v>405</v>
      </c>
      <c r="B203" s="22" t="s">
        <v>406</v>
      </c>
      <c r="C203" s="11">
        <v>25</v>
      </c>
      <c r="D203" s="14">
        <v>651</v>
      </c>
      <c r="E203" s="14">
        <v>34</v>
      </c>
      <c r="F203" s="27">
        <v>5.22273425499232E-2</v>
      </c>
      <c r="G203" s="14">
        <v>383</v>
      </c>
      <c r="H203" s="27">
        <v>0.58832565284178195</v>
      </c>
      <c r="I203" s="14">
        <v>398</v>
      </c>
      <c r="J203" s="27">
        <v>0.61136712749615996</v>
      </c>
      <c r="K203" s="14">
        <v>402</v>
      </c>
      <c r="L203" s="27">
        <v>0.61751152073732696</v>
      </c>
      <c r="M203" s="14">
        <v>590</v>
      </c>
      <c r="N203" s="27">
        <v>0.90629800307219699</v>
      </c>
      <c r="O203" s="14">
        <v>61</v>
      </c>
      <c r="P203" s="27">
        <v>9.3701996927803399E-2</v>
      </c>
    </row>
    <row r="204" spans="1:16" x14ac:dyDescent="0.25">
      <c r="A204" s="22" t="s">
        <v>407</v>
      </c>
      <c r="B204" s="22" t="s">
        <v>408</v>
      </c>
      <c r="C204" s="11">
        <v>21</v>
      </c>
      <c r="D204" s="14">
        <v>428</v>
      </c>
      <c r="E204" s="14">
        <v>0</v>
      </c>
      <c r="F204" s="27">
        <v>0</v>
      </c>
      <c r="G204" s="14">
        <v>0</v>
      </c>
      <c r="H204" s="27">
        <v>0</v>
      </c>
      <c r="I204" s="14">
        <v>66</v>
      </c>
      <c r="J204" s="27">
        <v>0.154205607476636</v>
      </c>
      <c r="K204" s="14">
        <v>66</v>
      </c>
      <c r="L204" s="27">
        <v>0.154205607476636</v>
      </c>
      <c r="M204" s="14">
        <v>374</v>
      </c>
      <c r="N204" s="27">
        <v>0.87383177570093495</v>
      </c>
      <c r="O204" s="14">
        <v>54</v>
      </c>
      <c r="P204" s="27">
        <v>0.12616822429906499</v>
      </c>
    </row>
    <row r="205" spans="1:16" x14ac:dyDescent="0.25">
      <c r="A205" s="22" t="s">
        <v>409</v>
      </c>
      <c r="B205" s="22" t="s">
        <v>410</v>
      </c>
      <c r="C205" s="11">
        <v>3</v>
      </c>
      <c r="D205" s="14">
        <v>614</v>
      </c>
      <c r="E205" s="14">
        <v>27</v>
      </c>
      <c r="F205" s="27">
        <v>4.3973941368078202E-2</v>
      </c>
      <c r="G205" s="14">
        <v>559</v>
      </c>
      <c r="H205" s="27">
        <v>0.91042345276873005</v>
      </c>
      <c r="I205" s="14">
        <v>559</v>
      </c>
      <c r="J205" s="27">
        <v>0.91042345276873005</v>
      </c>
      <c r="K205" s="14">
        <v>559</v>
      </c>
      <c r="L205" s="27">
        <v>0.91042345276873005</v>
      </c>
      <c r="M205" s="14">
        <v>590</v>
      </c>
      <c r="N205" s="27">
        <v>0.96091205211726405</v>
      </c>
      <c r="O205" s="14">
        <v>24</v>
      </c>
      <c r="P205" s="27">
        <v>3.9087947882736201E-2</v>
      </c>
    </row>
    <row r="206" spans="1:16" x14ac:dyDescent="0.25">
      <c r="A206" s="22" t="s">
        <v>411</v>
      </c>
      <c r="B206" s="22" t="s">
        <v>412</v>
      </c>
      <c r="C206" s="11">
        <v>5</v>
      </c>
      <c r="D206" s="14">
        <v>544</v>
      </c>
      <c r="E206" s="14">
        <v>2</v>
      </c>
      <c r="F206" s="27">
        <v>3.6764705882352902E-3</v>
      </c>
      <c r="G206" s="14">
        <v>132</v>
      </c>
      <c r="H206" s="27">
        <v>0.24264705882352899</v>
      </c>
      <c r="I206" s="14">
        <v>151</v>
      </c>
      <c r="J206" s="27">
        <v>0.277573529411765</v>
      </c>
      <c r="K206" s="14">
        <v>151</v>
      </c>
      <c r="L206" s="27">
        <v>0.277573529411765</v>
      </c>
      <c r="M206" s="14">
        <v>421</v>
      </c>
      <c r="N206" s="27">
        <v>0.77389705882352899</v>
      </c>
      <c r="O206" s="14">
        <v>123</v>
      </c>
      <c r="P206" s="27">
        <v>0.22610294117647101</v>
      </c>
    </row>
    <row r="207" spans="1:16" x14ac:dyDescent="0.25">
      <c r="A207" s="22" t="s">
        <v>413</v>
      </c>
      <c r="B207" s="22" t="s">
        <v>414</v>
      </c>
      <c r="C207" s="11">
        <v>11</v>
      </c>
      <c r="D207" s="14">
        <v>3152</v>
      </c>
      <c r="E207" s="14">
        <v>3</v>
      </c>
      <c r="F207" s="27">
        <v>9.5177664974619304E-4</v>
      </c>
      <c r="G207" s="14">
        <v>2933</v>
      </c>
      <c r="H207" s="27">
        <v>0.93052030456852797</v>
      </c>
      <c r="I207" s="14">
        <v>2940</v>
      </c>
      <c r="J207" s="27">
        <v>0.93274111675126903</v>
      </c>
      <c r="K207" s="14">
        <v>2940</v>
      </c>
      <c r="L207" s="27">
        <v>0.93274111675126903</v>
      </c>
      <c r="M207" s="14">
        <v>3128</v>
      </c>
      <c r="N207" s="27">
        <v>0.99238578680203005</v>
      </c>
      <c r="O207" s="14">
        <v>24</v>
      </c>
      <c r="P207" s="27">
        <v>7.61421319796954E-3</v>
      </c>
    </row>
    <row r="208" spans="1:16" x14ac:dyDescent="0.25">
      <c r="A208" s="22" t="s">
        <v>415</v>
      </c>
      <c r="B208" s="22" t="s">
        <v>416</v>
      </c>
      <c r="C208" s="11">
        <v>17</v>
      </c>
      <c r="D208" s="14">
        <v>1436</v>
      </c>
      <c r="E208" s="14">
        <v>1427</v>
      </c>
      <c r="F208" s="27">
        <v>0.99373259052924801</v>
      </c>
      <c r="G208" s="14">
        <v>1427</v>
      </c>
      <c r="H208" s="27">
        <v>0.99373259052924801</v>
      </c>
      <c r="I208" s="14">
        <v>1427</v>
      </c>
      <c r="J208" s="27">
        <v>0.99373259052924801</v>
      </c>
      <c r="K208" s="14">
        <v>1427</v>
      </c>
      <c r="L208" s="27">
        <v>0.99373259052924801</v>
      </c>
      <c r="M208" s="14">
        <v>1429</v>
      </c>
      <c r="N208" s="27">
        <v>0.995125348189415</v>
      </c>
      <c r="O208" s="14">
        <v>7</v>
      </c>
      <c r="P208" s="27">
        <v>4.8746518105849601E-3</v>
      </c>
    </row>
    <row r="209" spans="1:16" x14ac:dyDescent="0.25">
      <c r="A209" s="22" t="s">
        <v>417</v>
      </c>
      <c r="B209" s="22" t="s">
        <v>418</v>
      </c>
      <c r="C209" s="11">
        <v>21</v>
      </c>
      <c r="D209" s="14">
        <v>364</v>
      </c>
      <c r="E209" s="14">
        <v>185</v>
      </c>
      <c r="F209" s="27">
        <v>0.50824175824175799</v>
      </c>
      <c r="G209" s="14">
        <v>364</v>
      </c>
      <c r="H209" s="27">
        <v>1</v>
      </c>
      <c r="I209" s="14">
        <v>364</v>
      </c>
      <c r="J209" s="27">
        <v>1</v>
      </c>
      <c r="K209" s="14">
        <v>364</v>
      </c>
      <c r="L209" s="27">
        <v>1</v>
      </c>
      <c r="M209" s="14">
        <v>364</v>
      </c>
      <c r="N209" s="27">
        <v>1</v>
      </c>
      <c r="O209" s="14">
        <v>0</v>
      </c>
      <c r="P209" s="27">
        <v>0</v>
      </c>
    </row>
    <row r="210" spans="1:16" x14ac:dyDescent="0.25">
      <c r="A210" s="22" t="s">
        <v>419</v>
      </c>
      <c r="B210" s="22" t="s">
        <v>420</v>
      </c>
      <c r="C210" s="11">
        <v>17</v>
      </c>
      <c r="D210" s="14">
        <v>758</v>
      </c>
      <c r="E210" s="14">
        <v>192</v>
      </c>
      <c r="F210" s="27">
        <v>0.25329815303430098</v>
      </c>
      <c r="G210" s="14">
        <v>192</v>
      </c>
      <c r="H210" s="27">
        <v>0.25329815303430098</v>
      </c>
      <c r="I210" s="14">
        <v>193</v>
      </c>
      <c r="J210" s="27">
        <v>0.25461741424802098</v>
      </c>
      <c r="K210" s="14">
        <v>195</v>
      </c>
      <c r="L210" s="27">
        <v>0.25725593667546198</v>
      </c>
      <c r="M210" s="14">
        <v>703</v>
      </c>
      <c r="N210" s="27">
        <v>0.92744063324538295</v>
      </c>
      <c r="O210" s="14">
        <v>55</v>
      </c>
      <c r="P210" s="27">
        <v>7.2559366754617396E-2</v>
      </c>
    </row>
    <row r="211" spans="1:16" x14ac:dyDescent="0.25">
      <c r="A211" s="22" t="s">
        <v>421</v>
      </c>
      <c r="B211" s="22" t="s">
        <v>422</v>
      </c>
      <c r="C211" s="11">
        <v>25</v>
      </c>
      <c r="D211" s="14">
        <v>835</v>
      </c>
      <c r="E211" s="14">
        <v>98</v>
      </c>
      <c r="F211" s="27">
        <v>0.117365269461078</v>
      </c>
      <c r="G211" s="14">
        <v>509</v>
      </c>
      <c r="H211" s="27">
        <v>0.60958083832335297</v>
      </c>
      <c r="I211" s="14">
        <v>516</v>
      </c>
      <c r="J211" s="27">
        <v>0.61796407185628699</v>
      </c>
      <c r="K211" s="14">
        <v>516</v>
      </c>
      <c r="L211" s="27">
        <v>0.61796407185628699</v>
      </c>
      <c r="M211" s="14">
        <v>809</v>
      </c>
      <c r="N211" s="27">
        <v>0.96886227544910197</v>
      </c>
      <c r="O211" s="14">
        <v>26</v>
      </c>
      <c r="P211" s="27">
        <v>3.1137724550898201E-2</v>
      </c>
    </row>
    <row r="212" spans="1:16" x14ac:dyDescent="0.25">
      <c r="A212" s="22" t="s">
        <v>423</v>
      </c>
      <c r="B212" s="22" t="s">
        <v>424</v>
      </c>
      <c r="C212" s="11">
        <v>19</v>
      </c>
      <c r="D212" s="14">
        <v>882</v>
      </c>
      <c r="E212" s="14">
        <v>2</v>
      </c>
      <c r="F212" s="27">
        <v>2.26757369614512E-3</v>
      </c>
      <c r="G212" s="14">
        <v>698</v>
      </c>
      <c r="H212" s="27">
        <v>0.791383219954649</v>
      </c>
      <c r="I212" s="14">
        <v>711</v>
      </c>
      <c r="J212" s="27">
        <v>0.80612244897959195</v>
      </c>
      <c r="K212" s="14">
        <v>735</v>
      </c>
      <c r="L212" s="27">
        <v>0.83333333333333304</v>
      </c>
      <c r="M212" s="14">
        <v>873</v>
      </c>
      <c r="N212" s="27">
        <v>0.98979591836734704</v>
      </c>
      <c r="O212" s="14">
        <v>9</v>
      </c>
      <c r="P212" s="27">
        <v>1.02040816326531E-2</v>
      </c>
    </row>
    <row r="213" spans="1:16" x14ac:dyDescent="0.25">
      <c r="A213" s="22" t="s">
        <v>425</v>
      </c>
      <c r="B213" s="22" t="s">
        <v>426</v>
      </c>
      <c r="C213" s="11">
        <v>17</v>
      </c>
      <c r="D213" s="14">
        <v>832</v>
      </c>
      <c r="E213" s="14">
        <v>786</v>
      </c>
      <c r="F213" s="27">
        <v>0.94471153846153799</v>
      </c>
      <c r="G213" s="14">
        <v>799</v>
      </c>
      <c r="H213" s="27">
        <v>0.96033653846153799</v>
      </c>
      <c r="I213" s="14">
        <v>799</v>
      </c>
      <c r="J213" s="27">
        <v>0.96033653846153799</v>
      </c>
      <c r="K213" s="14">
        <v>799</v>
      </c>
      <c r="L213" s="27">
        <v>0.96033653846153799</v>
      </c>
      <c r="M213" s="14">
        <v>804</v>
      </c>
      <c r="N213" s="27">
        <v>0.96634615384615397</v>
      </c>
      <c r="O213" s="14">
        <v>28</v>
      </c>
      <c r="P213" s="27">
        <v>3.3653846153846201E-2</v>
      </c>
    </row>
    <row r="214" spans="1:16" x14ac:dyDescent="0.25">
      <c r="A214" s="22" t="s">
        <v>427</v>
      </c>
      <c r="B214" s="22" t="s">
        <v>428</v>
      </c>
      <c r="C214" s="11">
        <v>7</v>
      </c>
      <c r="D214" s="14">
        <v>1295</v>
      </c>
      <c r="E214" s="14">
        <v>343</v>
      </c>
      <c r="F214" s="27">
        <v>0.26486486486486499</v>
      </c>
      <c r="G214" s="14">
        <v>1218</v>
      </c>
      <c r="H214" s="27">
        <v>0.94054054054054104</v>
      </c>
      <c r="I214" s="14">
        <v>1218</v>
      </c>
      <c r="J214" s="27">
        <v>0.94054054054054104</v>
      </c>
      <c r="K214" s="14">
        <v>1223</v>
      </c>
      <c r="L214" s="27">
        <v>0.944401544401544</v>
      </c>
      <c r="M214" s="14">
        <v>1286</v>
      </c>
      <c r="N214" s="27">
        <v>0.99305019305019304</v>
      </c>
      <c r="O214" s="14">
        <v>9</v>
      </c>
      <c r="P214" s="27">
        <v>6.9498069498069503E-3</v>
      </c>
    </row>
    <row r="215" spans="1:16" x14ac:dyDescent="0.25">
      <c r="A215" s="22" t="s">
        <v>429</v>
      </c>
      <c r="B215" s="22" t="s">
        <v>430</v>
      </c>
      <c r="C215" s="11">
        <v>1</v>
      </c>
      <c r="D215" s="14">
        <v>1029</v>
      </c>
      <c r="E215" s="14">
        <v>125</v>
      </c>
      <c r="F215" s="27">
        <v>0.121477162293489</v>
      </c>
      <c r="G215" s="14">
        <v>1027</v>
      </c>
      <c r="H215" s="27">
        <v>0.998056365403304</v>
      </c>
      <c r="I215" s="14">
        <v>1027</v>
      </c>
      <c r="J215" s="27">
        <v>0.998056365403304</v>
      </c>
      <c r="K215" s="14">
        <v>1027</v>
      </c>
      <c r="L215" s="27">
        <v>0.998056365403304</v>
      </c>
      <c r="M215" s="14">
        <v>1027</v>
      </c>
      <c r="N215" s="27">
        <v>0.998056365403304</v>
      </c>
      <c r="O215" s="14">
        <v>2</v>
      </c>
      <c r="P215" s="27">
        <v>1.94363459669582E-3</v>
      </c>
    </row>
    <row r="216" spans="1:16" x14ac:dyDescent="0.25">
      <c r="A216" s="22" t="s">
        <v>431</v>
      </c>
      <c r="B216" s="22" t="s">
        <v>432</v>
      </c>
      <c r="C216" s="11">
        <v>25</v>
      </c>
      <c r="D216" s="14">
        <v>892</v>
      </c>
      <c r="E216" s="14">
        <v>9</v>
      </c>
      <c r="F216" s="27">
        <v>1.0089686098654699E-2</v>
      </c>
      <c r="G216" s="14">
        <v>808</v>
      </c>
      <c r="H216" s="27">
        <v>0.905829596412556</v>
      </c>
      <c r="I216" s="14">
        <v>808</v>
      </c>
      <c r="J216" s="27">
        <v>0.905829596412556</v>
      </c>
      <c r="K216" s="14">
        <v>808</v>
      </c>
      <c r="L216" s="27">
        <v>0.905829596412556</v>
      </c>
      <c r="M216" s="14">
        <v>845</v>
      </c>
      <c r="N216" s="27">
        <v>0.94730941704035898</v>
      </c>
      <c r="O216" s="14">
        <v>47</v>
      </c>
      <c r="P216" s="27">
        <v>5.2690582959641297E-2</v>
      </c>
    </row>
    <row r="217" spans="1:16" x14ac:dyDescent="0.25">
      <c r="A217" s="22" t="s">
        <v>433</v>
      </c>
      <c r="B217" s="22" t="s">
        <v>434</v>
      </c>
      <c r="C217" s="11">
        <v>17</v>
      </c>
      <c r="D217" s="14">
        <v>464</v>
      </c>
      <c r="E217" s="14">
        <v>448</v>
      </c>
      <c r="F217" s="27">
        <v>0.96551724137931005</v>
      </c>
      <c r="G217" s="14">
        <v>448</v>
      </c>
      <c r="H217" s="27">
        <v>0.96551724137931005</v>
      </c>
      <c r="I217" s="14">
        <v>448</v>
      </c>
      <c r="J217" s="27">
        <v>0.96551724137931005</v>
      </c>
      <c r="K217" s="14">
        <v>448</v>
      </c>
      <c r="L217" s="27">
        <v>0.96551724137931005</v>
      </c>
      <c r="M217" s="14">
        <v>457</v>
      </c>
      <c r="N217" s="27">
        <v>0.98491379310344795</v>
      </c>
      <c r="O217" s="14">
        <v>7</v>
      </c>
      <c r="P217" s="27">
        <v>1.5086206896551701E-2</v>
      </c>
    </row>
    <row r="218" spans="1:16" x14ac:dyDescent="0.25">
      <c r="A218" s="22" t="s">
        <v>435</v>
      </c>
      <c r="B218" s="22" t="s">
        <v>436</v>
      </c>
      <c r="C218" s="11">
        <v>9</v>
      </c>
      <c r="D218" s="14">
        <v>106</v>
      </c>
      <c r="E218" s="14">
        <v>0</v>
      </c>
      <c r="F218" s="27">
        <v>0</v>
      </c>
      <c r="G218" s="14">
        <v>0</v>
      </c>
      <c r="H218" s="27">
        <v>0</v>
      </c>
      <c r="I218" s="14">
        <v>3</v>
      </c>
      <c r="J218" s="27">
        <v>2.83018867924528E-2</v>
      </c>
      <c r="K218" s="14">
        <v>3</v>
      </c>
      <c r="L218" s="27">
        <v>2.83018867924528E-2</v>
      </c>
      <c r="M218" s="14">
        <v>93</v>
      </c>
      <c r="N218" s="27">
        <v>0.87735849056603799</v>
      </c>
      <c r="O218" s="14">
        <v>13</v>
      </c>
      <c r="P218" s="27">
        <v>0.122641509433962</v>
      </c>
    </row>
    <row r="219" spans="1:16" x14ac:dyDescent="0.25">
      <c r="A219" s="22" t="s">
        <v>437</v>
      </c>
      <c r="B219" s="22" t="s">
        <v>438</v>
      </c>
      <c r="C219" s="11">
        <v>23</v>
      </c>
      <c r="D219" s="14">
        <v>1073</v>
      </c>
      <c r="E219" s="14">
        <v>913</v>
      </c>
      <c r="F219" s="27">
        <v>0.85088536812674698</v>
      </c>
      <c r="G219" s="14">
        <v>913</v>
      </c>
      <c r="H219" s="27">
        <v>0.85088536812674698</v>
      </c>
      <c r="I219" s="14">
        <v>1033</v>
      </c>
      <c r="J219" s="27">
        <v>0.96272134203168702</v>
      </c>
      <c r="K219" s="14">
        <v>1033</v>
      </c>
      <c r="L219" s="27">
        <v>0.96272134203168702</v>
      </c>
      <c r="M219" s="14">
        <v>1070</v>
      </c>
      <c r="N219" s="27">
        <v>0.99720410065237697</v>
      </c>
      <c r="O219" s="14">
        <v>3</v>
      </c>
      <c r="P219" s="27">
        <v>2.79589934762349E-3</v>
      </c>
    </row>
    <row r="220" spans="1:16" x14ac:dyDescent="0.25">
      <c r="A220" s="22" t="s">
        <v>439</v>
      </c>
      <c r="B220" s="22" t="s">
        <v>440</v>
      </c>
      <c r="C220" s="11">
        <v>5</v>
      </c>
      <c r="D220" s="14">
        <v>680</v>
      </c>
      <c r="E220" s="14">
        <v>12</v>
      </c>
      <c r="F220" s="27">
        <v>1.7647058823529401E-2</v>
      </c>
      <c r="G220" s="14">
        <v>24</v>
      </c>
      <c r="H220" s="27">
        <v>3.5294117647058802E-2</v>
      </c>
      <c r="I220" s="14">
        <v>73</v>
      </c>
      <c r="J220" s="27">
        <v>0.107352941176471</v>
      </c>
      <c r="K220" s="14">
        <v>74</v>
      </c>
      <c r="L220" s="27">
        <v>0.108823529411765</v>
      </c>
      <c r="M220" s="14">
        <v>652</v>
      </c>
      <c r="N220" s="27">
        <v>0.95882352941176496</v>
      </c>
      <c r="O220" s="14">
        <v>28</v>
      </c>
      <c r="P220" s="27">
        <v>4.11764705882353E-2</v>
      </c>
    </row>
    <row r="221" spans="1:16" ht="30" x14ac:dyDescent="0.25">
      <c r="A221" s="22" t="s">
        <v>441</v>
      </c>
      <c r="B221" s="22" t="s">
        <v>442</v>
      </c>
      <c r="C221" s="11">
        <v>21</v>
      </c>
      <c r="D221" s="14">
        <v>1055</v>
      </c>
      <c r="E221" s="14">
        <v>266</v>
      </c>
      <c r="F221" s="27">
        <v>0.252132701421801</v>
      </c>
      <c r="G221" s="14">
        <v>1055</v>
      </c>
      <c r="H221" s="27">
        <v>1</v>
      </c>
      <c r="I221" s="14">
        <v>1055</v>
      </c>
      <c r="J221" s="27">
        <v>1</v>
      </c>
      <c r="K221" s="14">
        <v>1055</v>
      </c>
      <c r="L221" s="27">
        <v>1</v>
      </c>
      <c r="M221" s="14">
        <v>1055</v>
      </c>
      <c r="N221" s="27">
        <v>1</v>
      </c>
      <c r="O221" s="14">
        <v>0</v>
      </c>
      <c r="P221" s="27">
        <v>0</v>
      </c>
    </row>
    <row r="222" spans="1:16" x14ac:dyDescent="0.25">
      <c r="A222" s="22" t="s">
        <v>443</v>
      </c>
      <c r="B222" s="22" t="s">
        <v>444</v>
      </c>
      <c r="C222" s="11">
        <v>1</v>
      </c>
      <c r="D222" s="14">
        <v>229</v>
      </c>
      <c r="E222" s="14">
        <v>8</v>
      </c>
      <c r="F222" s="27">
        <v>3.4934497816593899E-2</v>
      </c>
      <c r="G222" s="14">
        <v>87</v>
      </c>
      <c r="H222" s="27">
        <v>0.37991266375545901</v>
      </c>
      <c r="I222" s="14">
        <v>113</v>
      </c>
      <c r="J222" s="27">
        <v>0.49344978165938902</v>
      </c>
      <c r="K222" s="14">
        <v>113</v>
      </c>
      <c r="L222" s="27">
        <v>0.49344978165938902</v>
      </c>
      <c r="M222" s="14">
        <v>206</v>
      </c>
      <c r="N222" s="27">
        <v>0.89956331877729301</v>
      </c>
      <c r="O222" s="14">
        <v>23</v>
      </c>
      <c r="P222" s="27">
        <v>0.10043668122270701</v>
      </c>
    </row>
    <row r="223" spans="1:16" x14ac:dyDescent="0.25">
      <c r="A223" s="22" t="s">
        <v>445</v>
      </c>
      <c r="B223" s="22" t="s">
        <v>446</v>
      </c>
      <c r="C223" s="11">
        <v>25</v>
      </c>
      <c r="D223" s="14">
        <v>874</v>
      </c>
      <c r="E223" s="14">
        <v>14</v>
      </c>
      <c r="F223" s="27">
        <v>1.60183066361556E-2</v>
      </c>
      <c r="G223" s="14">
        <v>106</v>
      </c>
      <c r="H223" s="27">
        <v>0.121281464530892</v>
      </c>
      <c r="I223" s="14">
        <v>185</v>
      </c>
      <c r="J223" s="27">
        <v>0.21167048054919901</v>
      </c>
      <c r="K223" s="14">
        <v>186</v>
      </c>
      <c r="L223" s="27">
        <v>0.21281464530892399</v>
      </c>
      <c r="M223" s="14">
        <v>799</v>
      </c>
      <c r="N223" s="27">
        <v>0.91418764302059496</v>
      </c>
      <c r="O223" s="14">
        <v>75</v>
      </c>
      <c r="P223" s="27">
        <v>8.5812356979404994E-2</v>
      </c>
    </row>
    <row r="224" spans="1:16" ht="30" x14ac:dyDescent="0.25">
      <c r="A224" s="22" t="s">
        <v>447</v>
      </c>
      <c r="B224" s="22" t="s">
        <v>448</v>
      </c>
      <c r="C224" s="11">
        <v>9</v>
      </c>
      <c r="D224" s="14">
        <v>1</v>
      </c>
      <c r="E224" s="14">
        <v>0</v>
      </c>
      <c r="F224" s="27">
        <v>0</v>
      </c>
      <c r="G224" s="14">
        <v>0</v>
      </c>
      <c r="H224" s="27">
        <v>0</v>
      </c>
      <c r="I224" s="14">
        <v>0</v>
      </c>
      <c r="J224" s="27">
        <v>0</v>
      </c>
      <c r="K224" s="14">
        <v>0</v>
      </c>
      <c r="L224" s="27">
        <v>0</v>
      </c>
      <c r="M224" s="14">
        <v>0</v>
      </c>
      <c r="N224" s="27">
        <v>0</v>
      </c>
      <c r="O224" s="14">
        <v>1</v>
      </c>
      <c r="P224" s="27">
        <v>1</v>
      </c>
    </row>
    <row r="225" spans="1:16" x14ac:dyDescent="0.25">
      <c r="A225" s="22" t="s">
        <v>449</v>
      </c>
      <c r="B225" s="22" t="s">
        <v>450</v>
      </c>
      <c r="C225" s="11">
        <v>23</v>
      </c>
      <c r="D225" s="14">
        <v>1611</v>
      </c>
      <c r="E225" s="14">
        <v>1375</v>
      </c>
      <c r="F225" s="27">
        <v>0.85350713842334003</v>
      </c>
      <c r="G225" s="14">
        <v>1375</v>
      </c>
      <c r="H225" s="27">
        <v>0.85350713842334003</v>
      </c>
      <c r="I225" s="14">
        <v>1437</v>
      </c>
      <c r="J225" s="27">
        <v>0.89199255121042798</v>
      </c>
      <c r="K225" s="14">
        <v>1437</v>
      </c>
      <c r="L225" s="27">
        <v>0.89199255121042798</v>
      </c>
      <c r="M225" s="14">
        <v>1603</v>
      </c>
      <c r="N225" s="27">
        <v>0.99503414028553705</v>
      </c>
      <c r="O225" s="14">
        <v>8</v>
      </c>
      <c r="P225" s="27">
        <v>4.9658597144630699E-3</v>
      </c>
    </row>
    <row r="226" spans="1:16" ht="30" x14ac:dyDescent="0.25">
      <c r="A226" s="22" t="s">
        <v>451</v>
      </c>
      <c r="B226" s="22" t="s">
        <v>452</v>
      </c>
      <c r="C226" s="11">
        <v>9</v>
      </c>
      <c r="D226" s="14">
        <v>58</v>
      </c>
      <c r="E226" s="14">
        <v>0</v>
      </c>
      <c r="F226" s="27">
        <v>0</v>
      </c>
      <c r="G226" s="14">
        <v>0</v>
      </c>
      <c r="H226" s="27">
        <v>0</v>
      </c>
      <c r="I226" s="14">
        <v>0</v>
      </c>
      <c r="J226" s="27">
        <v>0</v>
      </c>
      <c r="K226" s="14">
        <v>41</v>
      </c>
      <c r="L226" s="27">
        <v>0.70689655172413801</v>
      </c>
      <c r="M226" s="14">
        <v>43</v>
      </c>
      <c r="N226" s="27">
        <v>0.74137931034482796</v>
      </c>
      <c r="O226" s="14">
        <v>15</v>
      </c>
      <c r="P226" s="27">
        <v>0.25862068965517199</v>
      </c>
    </row>
    <row r="227" spans="1:16" x14ac:dyDescent="0.25">
      <c r="A227" s="22" t="s">
        <v>453</v>
      </c>
      <c r="B227" s="22" t="s">
        <v>454</v>
      </c>
      <c r="C227" s="11">
        <v>17</v>
      </c>
      <c r="D227" s="14">
        <v>632</v>
      </c>
      <c r="E227" s="14">
        <v>34</v>
      </c>
      <c r="F227" s="27">
        <v>5.3797468354430403E-2</v>
      </c>
      <c r="G227" s="14">
        <v>249</v>
      </c>
      <c r="H227" s="27">
        <v>0.393987341772152</v>
      </c>
      <c r="I227" s="14">
        <v>249</v>
      </c>
      <c r="J227" s="27">
        <v>0.393987341772152</v>
      </c>
      <c r="K227" s="14">
        <v>411</v>
      </c>
      <c r="L227" s="27">
        <v>0.650316455696203</v>
      </c>
      <c r="M227" s="14">
        <v>603</v>
      </c>
      <c r="N227" s="27">
        <v>0.954113924050633</v>
      </c>
      <c r="O227" s="14">
        <v>29</v>
      </c>
      <c r="P227" s="27">
        <v>4.5886075949367097E-2</v>
      </c>
    </row>
    <row r="228" spans="1:16" x14ac:dyDescent="0.25">
      <c r="A228" s="22" t="s">
        <v>455</v>
      </c>
      <c r="B228" s="22" t="s">
        <v>456</v>
      </c>
      <c r="C228" s="11">
        <v>23</v>
      </c>
      <c r="D228" s="14">
        <v>2373</v>
      </c>
      <c r="E228" s="14">
        <v>116</v>
      </c>
      <c r="F228" s="27">
        <v>4.8883270122208201E-2</v>
      </c>
      <c r="G228" s="14">
        <v>2166</v>
      </c>
      <c r="H228" s="27">
        <v>0.91276864728192197</v>
      </c>
      <c r="I228" s="14">
        <v>2175</v>
      </c>
      <c r="J228" s="27">
        <v>0.91656131479140301</v>
      </c>
      <c r="K228" s="14">
        <v>2292</v>
      </c>
      <c r="L228" s="27">
        <v>0.96586599241466498</v>
      </c>
      <c r="M228" s="14">
        <v>2352</v>
      </c>
      <c r="N228" s="27">
        <v>0.99115044247787598</v>
      </c>
      <c r="O228" s="14">
        <v>21</v>
      </c>
      <c r="P228" s="27">
        <v>8.8495575221238902E-3</v>
      </c>
    </row>
    <row r="229" spans="1:16" x14ac:dyDescent="0.25">
      <c r="A229" s="22" t="s">
        <v>457</v>
      </c>
      <c r="B229" s="22" t="s">
        <v>458</v>
      </c>
      <c r="C229" s="11">
        <v>5</v>
      </c>
      <c r="D229" s="14">
        <v>670</v>
      </c>
      <c r="E229" s="14">
        <v>19</v>
      </c>
      <c r="F229" s="27">
        <v>2.8358208955223899E-2</v>
      </c>
      <c r="G229" s="14">
        <v>235</v>
      </c>
      <c r="H229" s="27">
        <v>0.35074626865671599</v>
      </c>
      <c r="I229" s="14">
        <v>277</v>
      </c>
      <c r="J229" s="27">
        <v>0.41343283582089602</v>
      </c>
      <c r="K229" s="14">
        <v>277</v>
      </c>
      <c r="L229" s="27">
        <v>0.41343283582089602</v>
      </c>
      <c r="M229" s="14">
        <v>561</v>
      </c>
      <c r="N229" s="27">
        <v>0.83731343283582105</v>
      </c>
      <c r="O229" s="14">
        <v>109</v>
      </c>
      <c r="P229" s="27">
        <v>0.16268656716417901</v>
      </c>
    </row>
    <row r="230" spans="1:16" x14ac:dyDescent="0.25">
      <c r="A230" s="22" t="s">
        <v>459</v>
      </c>
      <c r="B230" s="22" t="s">
        <v>460</v>
      </c>
      <c r="C230" s="11">
        <v>15</v>
      </c>
      <c r="D230" s="14">
        <v>356</v>
      </c>
      <c r="E230" s="14">
        <v>245</v>
      </c>
      <c r="F230" s="27">
        <v>0.68820224719101097</v>
      </c>
      <c r="G230" s="14">
        <v>245</v>
      </c>
      <c r="H230" s="27">
        <v>0.68820224719101097</v>
      </c>
      <c r="I230" s="14">
        <v>245</v>
      </c>
      <c r="J230" s="27">
        <v>0.68820224719101097</v>
      </c>
      <c r="K230" s="14">
        <v>245</v>
      </c>
      <c r="L230" s="27">
        <v>0.68820224719101097</v>
      </c>
      <c r="M230" s="14">
        <v>336</v>
      </c>
      <c r="N230" s="27">
        <v>0.94382022471910099</v>
      </c>
      <c r="O230" s="14">
        <v>20</v>
      </c>
      <c r="P230" s="27">
        <v>5.6179775280898903E-2</v>
      </c>
    </row>
    <row r="231" spans="1:16" ht="30" x14ac:dyDescent="0.25">
      <c r="A231" s="22" t="s">
        <v>461</v>
      </c>
      <c r="B231" s="22" t="s">
        <v>462</v>
      </c>
      <c r="C231" s="11">
        <v>27</v>
      </c>
      <c r="D231" s="14">
        <v>1602</v>
      </c>
      <c r="E231" s="14">
        <v>117</v>
      </c>
      <c r="F231" s="27">
        <v>7.3033707865168496E-2</v>
      </c>
      <c r="G231" s="14">
        <v>1285</v>
      </c>
      <c r="H231" s="27">
        <v>0.80212234706616703</v>
      </c>
      <c r="I231" s="14">
        <v>1438</v>
      </c>
      <c r="J231" s="27">
        <v>0.89762796504369502</v>
      </c>
      <c r="K231" s="14">
        <v>1438</v>
      </c>
      <c r="L231" s="27">
        <v>0.89762796504369502</v>
      </c>
      <c r="M231" s="14">
        <v>1560</v>
      </c>
      <c r="N231" s="27">
        <v>0.97378277153558102</v>
      </c>
      <c r="O231" s="14">
        <v>42</v>
      </c>
      <c r="P231" s="27">
        <v>2.6217228464419502E-2</v>
      </c>
    </row>
    <row r="232" spans="1:16" x14ac:dyDescent="0.25">
      <c r="A232" s="22" t="s">
        <v>463</v>
      </c>
      <c r="B232" s="22" t="s">
        <v>464</v>
      </c>
      <c r="C232" s="11">
        <v>21</v>
      </c>
      <c r="D232" s="14">
        <v>958</v>
      </c>
      <c r="E232" s="14">
        <v>205</v>
      </c>
      <c r="F232" s="27">
        <v>0.213987473903967</v>
      </c>
      <c r="G232" s="14">
        <v>930</v>
      </c>
      <c r="H232" s="27">
        <v>0.97077244258872697</v>
      </c>
      <c r="I232" s="14">
        <v>930</v>
      </c>
      <c r="J232" s="27">
        <v>0.97077244258872697</v>
      </c>
      <c r="K232" s="14">
        <v>930</v>
      </c>
      <c r="L232" s="27">
        <v>0.97077244258872697</v>
      </c>
      <c r="M232" s="14">
        <v>952</v>
      </c>
      <c r="N232" s="27">
        <v>0.99373695198329903</v>
      </c>
      <c r="O232" s="14">
        <v>6</v>
      </c>
      <c r="P232" s="27">
        <v>6.2630480167014599E-3</v>
      </c>
    </row>
    <row r="233" spans="1:16" x14ac:dyDescent="0.25">
      <c r="A233" s="22" t="s">
        <v>465</v>
      </c>
      <c r="B233" s="22" t="s">
        <v>466</v>
      </c>
      <c r="C233" s="11">
        <v>17</v>
      </c>
      <c r="D233" s="14">
        <v>472</v>
      </c>
      <c r="E233" s="14">
        <v>347</v>
      </c>
      <c r="F233" s="27">
        <v>0.73516949152542399</v>
      </c>
      <c r="G233" s="14">
        <v>347</v>
      </c>
      <c r="H233" s="27">
        <v>0.73516949152542399</v>
      </c>
      <c r="I233" s="14">
        <v>347</v>
      </c>
      <c r="J233" s="27">
        <v>0.73516949152542399</v>
      </c>
      <c r="K233" s="14">
        <v>347</v>
      </c>
      <c r="L233" s="27">
        <v>0.73516949152542399</v>
      </c>
      <c r="M233" s="14">
        <v>428</v>
      </c>
      <c r="N233" s="27">
        <v>0.90677966101694896</v>
      </c>
      <c r="O233" s="14">
        <v>44</v>
      </c>
      <c r="P233" s="27">
        <v>9.3220338983050793E-2</v>
      </c>
    </row>
    <row r="234" spans="1:16" x14ac:dyDescent="0.25">
      <c r="A234" s="22" t="s">
        <v>467</v>
      </c>
      <c r="B234" s="22" t="s">
        <v>468</v>
      </c>
      <c r="C234" s="11">
        <v>21</v>
      </c>
      <c r="D234" s="14">
        <v>145</v>
      </c>
      <c r="E234" s="14">
        <v>1</v>
      </c>
      <c r="F234" s="27">
        <v>6.8965517241379301E-3</v>
      </c>
      <c r="G234" s="14">
        <v>1</v>
      </c>
      <c r="H234" s="27">
        <v>6.8965517241379301E-3</v>
      </c>
      <c r="I234" s="14">
        <v>1</v>
      </c>
      <c r="J234" s="27">
        <v>6.8965517241379301E-3</v>
      </c>
      <c r="K234" s="14">
        <v>1</v>
      </c>
      <c r="L234" s="27">
        <v>6.8965517241379301E-3</v>
      </c>
      <c r="M234" s="14">
        <v>134</v>
      </c>
      <c r="N234" s="27">
        <v>0.92413793103448305</v>
      </c>
      <c r="O234" s="14">
        <v>11</v>
      </c>
      <c r="P234" s="27">
        <v>7.5862068965517199E-2</v>
      </c>
    </row>
    <row r="235" spans="1:16" ht="30" x14ac:dyDescent="0.25">
      <c r="A235" s="22" t="s">
        <v>469</v>
      </c>
      <c r="B235" s="22" t="s">
        <v>470</v>
      </c>
      <c r="C235" s="11">
        <v>21</v>
      </c>
      <c r="D235" s="14">
        <v>988</v>
      </c>
      <c r="E235" s="14">
        <v>901</v>
      </c>
      <c r="F235" s="27">
        <v>0.91194331983805699</v>
      </c>
      <c r="G235" s="14">
        <v>973</v>
      </c>
      <c r="H235" s="27">
        <v>0.98481781376518196</v>
      </c>
      <c r="I235" s="14">
        <v>973</v>
      </c>
      <c r="J235" s="27">
        <v>0.98481781376518196</v>
      </c>
      <c r="K235" s="14">
        <v>973</v>
      </c>
      <c r="L235" s="27">
        <v>0.98481781376518196</v>
      </c>
      <c r="M235" s="14">
        <v>985</v>
      </c>
      <c r="N235" s="27">
        <v>0.99696356275303599</v>
      </c>
      <c r="O235" s="14">
        <v>3</v>
      </c>
      <c r="P235" s="27">
        <v>3.0364372469635602E-3</v>
      </c>
    </row>
    <row r="236" spans="1:16" ht="30" x14ac:dyDescent="0.25">
      <c r="A236" s="22" t="s">
        <v>471</v>
      </c>
      <c r="B236" s="22" t="s">
        <v>472</v>
      </c>
      <c r="C236" s="11">
        <v>27</v>
      </c>
      <c r="D236" s="14">
        <v>751</v>
      </c>
      <c r="E236" s="14">
        <v>742</v>
      </c>
      <c r="F236" s="27">
        <v>0.98801597869507296</v>
      </c>
      <c r="G236" s="14">
        <v>743</v>
      </c>
      <c r="H236" s="27">
        <v>0.98934753661784303</v>
      </c>
      <c r="I236" s="14">
        <v>743</v>
      </c>
      <c r="J236" s="27">
        <v>0.98934753661784303</v>
      </c>
      <c r="K236" s="14">
        <v>743</v>
      </c>
      <c r="L236" s="27">
        <v>0.98934753661784303</v>
      </c>
      <c r="M236" s="14">
        <v>744</v>
      </c>
      <c r="N236" s="27">
        <v>0.99067909454061298</v>
      </c>
      <c r="O236" s="14">
        <v>7</v>
      </c>
      <c r="P236" s="27">
        <v>9.3209054593874803E-3</v>
      </c>
    </row>
    <row r="237" spans="1:16" x14ac:dyDescent="0.25">
      <c r="A237" s="22" t="s">
        <v>473</v>
      </c>
      <c r="B237" s="22" t="s">
        <v>474</v>
      </c>
      <c r="C237" s="11">
        <v>19</v>
      </c>
      <c r="D237" s="14">
        <v>389</v>
      </c>
      <c r="E237" s="14">
        <v>0</v>
      </c>
      <c r="F237" s="27">
        <v>0</v>
      </c>
      <c r="G237" s="14">
        <v>142</v>
      </c>
      <c r="H237" s="27">
        <v>0.365038560411311</v>
      </c>
      <c r="I237" s="14">
        <v>142</v>
      </c>
      <c r="J237" s="27">
        <v>0.365038560411311</v>
      </c>
      <c r="K237" s="14">
        <v>221</v>
      </c>
      <c r="L237" s="27">
        <v>0.56812339331619499</v>
      </c>
      <c r="M237" s="14">
        <v>377</v>
      </c>
      <c r="N237" s="27">
        <v>0.96915167095115695</v>
      </c>
      <c r="O237" s="14">
        <v>12</v>
      </c>
      <c r="P237" s="27">
        <v>3.0848329048843201E-2</v>
      </c>
    </row>
    <row r="238" spans="1:16" x14ac:dyDescent="0.25">
      <c r="A238" s="22" t="s">
        <v>475</v>
      </c>
      <c r="B238" s="22" t="s">
        <v>476</v>
      </c>
      <c r="C238" s="11">
        <v>7</v>
      </c>
      <c r="D238" s="14">
        <v>881</v>
      </c>
      <c r="E238" s="14">
        <v>2</v>
      </c>
      <c r="F238" s="27">
        <v>2.2701475595913699E-3</v>
      </c>
      <c r="G238" s="14">
        <v>779</v>
      </c>
      <c r="H238" s="27">
        <v>0.88422247446084001</v>
      </c>
      <c r="I238" s="14">
        <v>779</v>
      </c>
      <c r="J238" s="27">
        <v>0.88422247446084001</v>
      </c>
      <c r="K238" s="14">
        <v>782</v>
      </c>
      <c r="L238" s="27">
        <v>0.88762769580022705</v>
      </c>
      <c r="M238" s="14">
        <v>869</v>
      </c>
      <c r="N238" s="27">
        <v>0.98637911464245198</v>
      </c>
      <c r="O238" s="14">
        <v>12</v>
      </c>
      <c r="P238" s="27">
        <v>1.36208853575482E-2</v>
      </c>
    </row>
    <row r="239" spans="1:16" x14ac:dyDescent="0.25">
      <c r="A239" s="22" t="s">
        <v>477</v>
      </c>
      <c r="B239" s="22" t="s">
        <v>478</v>
      </c>
      <c r="C239" s="11">
        <v>25</v>
      </c>
      <c r="D239" s="14">
        <v>1628</v>
      </c>
      <c r="E239" s="14">
        <v>329</v>
      </c>
      <c r="F239" s="27">
        <v>0.202088452088452</v>
      </c>
      <c r="G239" s="14">
        <v>1431</v>
      </c>
      <c r="H239" s="27">
        <v>0.87899262899262898</v>
      </c>
      <c r="I239" s="14">
        <v>1431</v>
      </c>
      <c r="J239" s="27">
        <v>0.87899262899262898</v>
      </c>
      <c r="K239" s="14">
        <v>1432</v>
      </c>
      <c r="L239" s="27">
        <v>0.87960687960688</v>
      </c>
      <c r="M239" s="14">
        <v>1560</v>
      </c>
      <c r="N239" s="27">
        <v>0.95823095823095805</v>
      </c>
      <c r="O239" s="14">
        <v>68</v>
      </c>
      <c r="P239" s="27">
        <v>4.1769041769041802E-2</v>
      </c>
    </row>
    <row r="240" spans="1:16" x14ac:dyDescent="0.25">
      <c r="A240" s="22" t="s">
        <v>479</v>
      </c>
      <c r="B240" s="22" t="s">
        <v>480</v>
      </c>
      <c r="C240" s="11">
        <v>19</v>
      </c>
      <c r="D240" s="14">
        <v>622</v>
      </c>
      <c r="E240" s="14">
        <v>0</v>
      </c>
      <c r="F240" s="27">
        <v>0</v>
      </c>
      <c r="G240" s="14">
        <v>60</v>
      </c>
      <c r="H240" s="27">
        <v>9.6463022508038607E-2</v>
      </c>
      <c r="I240" s="14">
        <v>114</v>
      </c>
      <c r="J240" s="27">
        <v>0.18327974276527301</v>
      </c>
      <c r="K240" s="14">
        <v>114</v>
      </c>
      <c r="L240" s="27">
        <v>0.18327974276527301</v>
      </c>
      <c r="M240" s="14">
        <v>575</v>
      </c>
      <c r="N240" s="27">
        <v>0.92443729903536997</v>
      </c>
      <c r="O240" s="14">
        <v>47</v>
      </c>
      <c r="P240" s="27">
        <v>7.5562700964630206E-2</v>
      </c>
    </row>
    <row r="241" spans="1:16" x14ac:dyDescent="0.25">
      <c r="A241" s="22" t="s">
        <v>481</v>
      </c>
      <c r="B241" s="22" t="s">
        <v>482</v>
      </c>
      <c r="C241" s="11">
        <v>27</v>
      </c>
      <c r="D241" s="14">
        <v>643</v>
      </c>
      <c r="E241" s="14">
        <v>33</v>
      </c>
      <c r="F241" s="27">
        <v>5.1321928460342101E-2</v>
      </c>
      <c r="G241" s="14">
        <v>540</v>
      </c>
      <c r="H241" s="27">
        <v>0.83981337480559903</v>
      </c>
      <c r="I241" s="14">
        <v>540</v>
      </c>
      <c r="J241" s="27">
        <v>0.83981337480559903</v>
      </c>
      <c r="K241" s="14">
        <v>592</v>
      </c>
      <c r="L241" s="27">
        <v>0.92068429237947103</v>
      </c>
      <c r="M241" s="14">
        <v>632</v>
      </c>
      <c r="N241" s="27">
        <v>0.98289269051321904</v>
      </c>
      <c r="O241" s="14">
        <v>11</v>
      </c>
      <c r="P241" s="27">
        <v>1.71073094867807E-2</v>
      </c>
    </row>
    <row r="242" spans="1:16" x14ac:dyDescent="0.25">
      <c r="A242" s="22" t="s">
        <v>483</v>
      </c>
      <c r="B242" s="22" t="s">
        <v>484</v>
      </c>
      <c r="C242" s="11">
        <v>1</v>
      </c>
      <c r="D242" s="14">
        <v>424</v>
      </c>
      <c r="E242" s="14">
        <v>1</v>
      </c>
      <c r="F242" s="27">
        <v>2.3584905660377401E-3</v>
      </c>
      <c r="G242" s="14">
        <v>98</v>
      </c>
      <c r="H242" s="27">
        <v>0.23113207547169801</v>
      </c>
      <c r="I242" s="14">
        <v>171</v>
      </c>
      <c r="J242" s="27">
        <v>0.40330188679245299</v>
      </c>
      <c r="K242" s="14">
        <v>171</v>
      </c>
      <c r="L242" s="27">
        <v>0.40330188679245299</v>
      </c>
      <c r="M242" s="14">
        <v>414</v>
      </c>
      <c r="N242" s="27">
        <v>0.97641509433962304</v>
      </c>
      <c r="O242" s="14">
        <v>10</v>
      </c>
      <c r="P242" s="27">
        <v>2.3584905660377398E-2</v>
      </c>
    </row>
    <row r="243" spans="1:16" x14ac:dyDescent="0.25">
      <c r="A243" s="22" t="s">
        <v>485</v>
      </c>
      <c r="B243" s="22" t="s">
        <v>486</v>
      </c>
      <c r="C243" s="11">
        <v>5</v>
      </c>
      <c r="D243" s="14">
        <v>521</v>
      </c>
      <c r="E243" s="14">
        <v>1</v>
      </c>
      <c r="F243" s="27">
        <v>1.9193857965451101E-3</v>
      </c>
      <c r="G243" s="14">
        <v>70</v>
      </c>
      <c r="H243" s="27">
        <v>0.13435700575815701</v>
      </c>
      <c r="I243" s="14">
        <v>87</v>
      </c>
      <c r="J243" s="27">
        <v>0.16698656429942399</v>
      </c>
      <c r="K243" s="14">
        <v>87</v>
      </c>
      <c r="L243" s="27">
        <v>0.16698656429942399</v>
      </c>
      <c r="M243" s="14">
        <v>409</v>
      </c>
      <c r="N243" s="27">
        <v>0.78502879078694798</v>
      </c>
      <c r="O243" s="14">
        <v>112</v>
      </c>
      <c r="P243" s="27">
        <v>0.21497120921305199</v>
      </c>
    </row>
    <row r="244" spans="1:16" x14ac:dyDescent="0.25">
      <c r="A244" s="22" t="s">
        <v>487</v>
      </c>
      <c r="B244" s="22" t="s">
        <v>488</v>
      </c>
      <c r="C244" s="11">
        <v>1</v>
      </c>
      <c r="D244" s="14">
        <v>189</v>
      </c>
      <c r="E244" s="14">
        <v>0</v>
      </c>
      <c r="F244" s="27">
        <v>0</v>
      </c>
      <c r="G244" s="14">
        <v>0</v>
      </c>
      <c r="H244" s="27">
        <v>0</v>
      </c>
      <c r="I244" s="14">
        <v>68</v>
      </c>
      <c r="J244" s="27">
        <v>0.35978835978835999</v>
      </c>
      <c r="K244" s="14">
        <v>68</v>
      </c>
      <c r="L244" s="27">
        <v>0.35978835978835999</v>
      </c>
      <c r="M244" s="14">
        <v>178</v>
      </c>
      <c r="N244" s="27">
        <v>0.94179894179894197</v>
      </c>
      <c r="O244" s="14">
        <v>11</v>
      </c>
      <c r="P244" s="27">
        <v>5.8201058201058198E-2</v>
      </c>
    </row>
    <row r="245" spans="1:16" x14ac:dyDescent="0.25">
      <c r="A245" s="22" t="s">
        <v>489</v>
      </c>
      <c r="B245" s="22" t="s">
        <v>490</v>
      </c>
      <c r="C245" s="11">
        <v>25</v>
      </c>
      <c r="D245" s="14">
        <v>1000</v>
      </c>
      <c r="E245" s="14">
        <v>33</v>
      </c>
      <c r="F245" s="27">
        <v>3.3000000000000002E-2</v>
      </c>
      <c r="G245" s="14">
        <v>86</v>
      </c>
      <c r="H245" s="27">
        <v>8.5999999999999993E-2</v>
      </c>
      <c r="I245" s="14">
        <v>241</v>
      </c>
      <c r="J245" s="27">
        <v>0.24099999999999999</v>
      </c>
      <c r="K245" s="14">
        <v>426</v>
      </c>
      <c r="L245" s="27">
        <v>0.42599999999999999</v>
      </c>
      <c r="M245" s="14">
        <v>965</v>
      </c>
      <c r="N245" s="27">
        <v>0.96499999999999997</v>
      </c>
      <c r="O245" s="14">
        <v>35</v>
      </c>
      <c r="P245" s="27">
        <v>3.5000000000000003E-2</v>
      </c>
    </row>
    <row r="246" spans="1:16" ht="30" x14ac:dyDescent="0.25">
      <c r="A246" s="22" t="s">
        <v>491</v>
      </c>
      <c r="B246" s="22" t="s">
        <v>492</v>
      </c>
      <c r="C246" s="11">
        <v>17</v>
      </c>
      <c r="D246" s="14">
        <v>1539</v>
      </c>
      <c r="E246" s="14">
        <v>59</v>
      </c>
      <c r="F246" s="27">
        <v>3.8336582196231303E-2</v>
      </c>
      <c r="G246" s="14">
        <v>842</v>
      </c>
      <c r="H246" s="27">
        <v>0.54710851202079303</v>
      </c>
      <c r="I246" s="14">
        <v>941</v>
      </c>
      <c r="J246" s="27">
        <v>0.61143599740091004</v>
      </c>
      <c r="K246" s="14">
        <v>1039</v>
      </c>
      <c r="L246" s="27">
        <v>0.67511371020142996</v>
      </c>
      <c r="M246" s="14">
        <v>1517</v>
      </c>
      <c r="N246" s="27">
        <v>0.98570500324886301</v>
      </c>
      <c r="O246" s="14">
        <v>22</v>
      </c>
      <c r="P246" s="27">
        <v>1.4294996751137099E-2</v>
      </c>
    </row>
    <row r="247" spans="1:16" x14ac:dyDescent="0.25">
      <c r="A247" s="22" t="s">
        <v>493</v>
      </c>
      <c r="B247" s="22" t="s">
        <v>494</v>
      </c>
      <c r="C247" s="11">
        <v>7</v>
      </c>
      <c r="D247" s="14">
        <v>4518</v>
      </c>
      <c r="E247" s="14">
        <v>595</v>
      </c>
      <c r="F247" s="27">
        <v>0.13169544046038101</v>
      </c>
      <c r="G247" s="14">
        <v>4371</v>
      </c>
      <c r="H247" s="27">
        <v>0.96746347941567101</v>
      </c>
      <c r="I247" s="14">
        <v>4375</v>
      </c>
      <c r="J247" s="27">
        <v>0.96834882691456403</v>
      </c>
      <c r="K247" s="14">
        <v>4383</v>
      </c>
      <c r="L247" s="27">
        <v>0.97011952191235096</v>
      </c>
      <c r="M247" s="14">
        <v>4492</v>
      </c>
      <c r="N247" s="27">
        <v>0.99424524125719305</v>
      </c>
      <c r="O247" s="14">
        <v>26</v>
      </c>
      <c r="P247" s="27">
        <v>5.7547587428065502E-3</v>
      </c>
    </row>
    <row r="248" spans="1:16" x14ac:dyDescent="0.25">
      <c r="A248" s="22" t="s">
        <v>495</v>
      </c>
      <c r="B248" s="22" t="s">
        <v>496</v>
      </c>
      <c r="C248" s="11">
        <v>25</v>
      </c>
      <c r="D248" s="14">
        <v>2462</v>
      </c>
      <c r="E248" s="14">
        <v>1225</v>
      </c>
      <c r="F248" s="27">
        <v>0.49756295694557301</v>
      </c>
      <c r="G248" s="14">
        <v>1237</v>
      </c>
      <c r="H248" s="27">
        <v>0.50243704305442705</v>
      </c>
      <c r="I248" s="14">
        <v>2022</v>
      </c>
      <c r="J248" s="27">
        <v>0.82128350934199801</v>
      </c>
      <c r="K248" s="14">
        <v>2227</v>
      </c>
      <c r="L248" s="27">
        <v>0.90454914703493094</v>
      </c>
      <c r="M248" s="14">
        <v>2427</v>
      </c>
      <c r="N248" s="27">
        <v>0.98578391551584099</v>
      </c>
      <c r="O248" s="14">
        <v>35</v>
      </c>
      <c r="P248" s="27">
        <v>1.4216084484159199E-2</v>
      </c>
    </row>
    <row r="249" spans="1:16" x14ac:dyDescent="0.25">
      <c r="A249" s="22" t="s">
        <v>497</v>
      </c>
      <c r="B249" s="22" t="s">
        <v>498</v>
      </c>
      <c r="C249" s="11">
        <v>25</v>
      </c>
      <c r="D249" s="14">
        <v>453</v>
      </c>
      <c r="E249" s="14">
        <v>228</v>
      </c>
      <c r="F249" s="27">
        <v>0.50331125827814605</v>
      </c>
      <c r="G249" s="14">
        <v>232</v>
      </c>
      <c r="H249" s="27">
        <v>0.51214128035320095</v>
      </c>
      <c r="I249" s="14">
        <v>256</v>
      </c>
      <c r="J249" s="27">
        <v>0.56512141280353201</v>
      </c>
      <c r="K249" s="14">
        <v>320</v>
      </c>
      <c r="L249" s="27">
        <v>0.70640176600441495</v>
      </c>
      <c r="M249" s="14">
        <v>446</v>
      </c>
      <c r="N249" s="27">
        <v>0.98454746136865301</v>
      </c>
      <c r="O249" s="14">
        <v>7</v>
      </c>
      <c r="P249" s="27">
        <v>1.54525386313466E-2</v>
      </c>
    </row>
    <row r="250" spans="1:16" x14ac:dyDescent="0.25">
      <c r="A250" s="22" t="s">
        <v>499</v>
      </c>
      <c r="B250" s="22" t="s">
        <v>500</v>
      </c>
      <c r="C250" s="11">
        <v>27</v>
      </c>
      <c r="D250" s="14">
        <v>1480</v>
      </c>
      <c r="E250" s="14">
        <v>157</v>
      </c>
      <c r="F250" s="27">
        <v>0.106081081081081</v>
      </c>
      <c r="G250" s="14">
        <v>1421</v>
      </c>
      <c r="H250" s="27">
        <v>0.96013513513513504</v>
      </c>
      <c r="I250" s="14">
        <v>1442</v>
      </c>
      <c r="J250" s="27">
        <v>0.97432432432432403</v>
      </c>
      <c r="K250" s="14">
        <v>1442</v>
      </c>
      <c r="L250" s="27">
        <v>0.97432432432432403</v>
      </c>
      <c r="M250" s="14">
        <v>1474</v>
      </c>
      <c r="N250" s="27">
        <v>0.99594594594594599</v>
      </c>
      <c r="O250" s="14">
        <v>6</v>
      </c>
      <c r="P250" s="27">
        <v>4.0540540540540499E-3</v>
      </c>
    </row>
    <row r="251" spans="1:16" x14ac:dyDescent="0.25">
      <c r="A251" s="22" t="s">
        <v>501</v>
      </c>
      <c r="B251" s="22" t="s">
        <v>502</v>
      </c>
      <c r="C251" s="11">
        <v>3</v>
      </c>
      <c r="D251" s="14">
        <v>1724</v>
      </c>
      <c r="E251" s="14">
        <v>42</v>
      </c>
      <c r="F251" s="27">
        <v>2.43619489559165E-2</v>
      </c>
      <c r="G251" s="14">
        <v>1609</v>
      </c>
      <c r="H251" s="27">
        <v>0.93329466357308599</v>
      </c>
      <c r="I251" s="14">
        <v>1611</v>
      </c>
      <c r="J251" s="27">
        <v>0.93445475638051001</v>
      </c>
      <c r="K251" s="14">
        <v>1639</v>
      </c>
      <c r="L251" s="27">
        <v>0.95069605568445503</v>
      </c>
      <c r="M251" s="14">
        <v>1719</v>
      </c>
      <c r="N251" s="27">
        <v>0.99709976798143896</v>
      </c>
      <c r="O251" s="14">
        <v>5</v>
      </c>
      <c r="P251" s="27">
        <v>2.90023201856148E-3</v>
      </c>
    </row>
    <row r="252" spans="1:16" x14ac:dyDescent="0.25">
      <c r="A252" s="22" t="s">
        <v>503</v>
      </c>
      <c r="B252" s="22" t="s">
        <v>504</v>
      </c>
      <c r="C252" s="11">
        <v>7</v>
      </c>
      <c r="D252" s="14">
        <v>1743</v>
      </c>
      <c r="E252" s="14">
        <v>236</v>
      </c>
      <c r="F252" s="27">
        <v>0.135398737808376</v>
      </c>
      <c r="G252" s="14">
        <v>1743</v>
      </c>
      <c r="H252" s="27">
        <v>1</v>
      </c>
      <c r="I252" s="14">
        <v>1743</v>
      </c>
      <c r="J252" s="27">
        <v>1</v>
      </c>
      <c r="K252" s="14">
        <v>1743</v>
      </c>
      <c r="L252" s="27">
        <v>1</v>
      </c>
      <c r="M252" s="14">
        <v>1743</v>
      </c>
      <c r="N252" s="27">
        <v>1</v>
      </c>
      <c r="O252" s="14">
        <v>0</v>
      </c>
      <c r="P252" s="27">
        <v>0</v>
      </c>
    </row>
    <row r="253" spans="1:16" x14ac:dyDescent="0.25">
      <c r="A253" s="22" t="s">
        <v>505</v>
      </c>
      <c r="B253" s="22" t="s">
        <v>506</v>
      </c>
      <c r="C253" s="11">
        <v>15</v>
      </c>
      <c r="D253" s="14">
        <v>894</v>
      </c>
      <c r="E253" s="14">
        <v>36</v>
      </c>
      <c r="F253" s="27">
        <v>4.0268456375838903E-2</v>
      </c>
      <c r="G253" s="14">
        <v>45</v>
      </c>
      <c r="H253" s="27">
        <v>5.0335570469798703E-2</v>
      </c>
      <c r="I253" s="14">
        <v>167</v>
      </c>
      <c r="J253" s="27">
        <v>0.18680089485458601</v>
      </c>
      <c r="K253" s="14">
        <v>167</v>
      </c>
      <c r="L253" s="27">
        <v>0.18680089485458601</v>
      </c>
      <c r="M253" s="14">
        <v>863</v>
      </c>
      <c r="N253" s="27">
        <v>0.96532438478747196</v>
      </c>
      <c r="O253" s="14">
        <v>31</v>
      </c>
      <c r="P253" s="27">
        <v>3.4675615212528002E-2</v>
      </c>
    </row>
    <row r="254" spans="1:16" x14ac:dyDescent="0.25">
      <c r="A254" s="22" t="s">
        <v>507</v>
      </c>
      <c r="B254" s="22" t="s">
        <v>508</v>
      </c>
      <c r="C254" s="11">
        <v>23</v>
      </c>
      <c r="D254" s="14">
        <v>794</v>
      </c>
      <c r="E254" s="14">
        <v>0</v>
      </c>
      <c r="F254" s="27">
        <v>0</v>
      </c>
      <c r="G254" s="14">
        <v>373</v>
      </c>
      <c r="H254" s="27">
        <v>0.469773299748111</v>
      </c>
      <c r="I254" s="14">
        <v>394</v>
      </c>
      <c r="J254" s="27">
        <v>0.49622166246851401</v>
      </c>
      <c r="K254" s="14">
        <v>394</v>
      </c>
      <c r="L254" s="27">
        <v>0.49622166246851401</v>
      </c>
      <c r="M254" s="14">
        <v>765</v>
      </c>
      <c r="N254" s="27">
        <v>0.963476070528967</v>
      </c>
      <c r="O254" s="14">
        <v>29</v>
      </c>
      <c r="P254" s="27">
        <v>3.6523929471032703E-2</v>
      </c>
    </row>
    <row r="255" spans="1:16" x14ac:dyDescent="0.25">
      <c r="A255" s="22" t="s">
        <v>509</v>
      </c>
      <c r="B255" s="22" t="s">
        <v>510</v>
      </c>
      <c r="C255" s="11">
        <v>3</v>
      </c>
      <c r="D255" s="14">
        <v>388</v>
      </c>
      <c r="E255" s="14">
        <v>20</v>
      </c>
      <c r="F255" s="27">
        <v>5.1546391752577303E-2</v>
      </c>
      <c r="G255" s="14">
        <v>352</v>
      </c>
      <c r="H255" s="27">
        <v>0.90721649484536104</v>
      </c>
      <c r="I255" s="14">
        <v>352</v>
      </c>
      <c r="J255" s="27">
        <v>0.90721649484536104</v>
      </c>
      <c r="K255" s="14">
        <v>352</v>
      </c>
      <c r="L255" s="27">
        <v>0.90721649484536104</v>
      </c>
      <c r="M255" s="14">
        <v>363</v>
      </c>
      <c r="N255" s="27">
        <v>0.93556701030927802</v>
      </c>
      <c r="O255" s="14">
        <v>25</v>
      </c>
      <c r="P255" s="27">
        <v>6.4432989690721601E-2</v>
      </c>
    </row>
    <row r="256" spans="1:16" x14ac:dyDescent="0.25">
      <c r="A256" s="22" t="s">
        <v>511</v>
      </c>
      <c r="B256" s="22" t="s">
        <v>512</v>
      </c>
      <c r="C256" s="11">
        <v>27</v>
      </c>
      <c r="D256" s="14">
        <v>1915</v>
      </c>
      <c r="E256" s="14">
        <v>704</v>
      </c>
      <c r="F256" s="27">
        <v>0.367624020887728</v>
      </c>
      <c r="G256" s="14">
        <v>1791</v>
      </c>
      <c r="H256" s="27">
        <v>0.93524804177545695</v>
      </c>
      <c r="I256" s="14">
        <v>1792</v>
      </c>
      <c r="J256" s="27">
        <v>0.935770234986945</v>
      </c>
      <c r="K256" s="14">
        <v>1792</v>
      </c>
      <c r="L256" s="27">
        <v>0.935770234986945</v>
      </c>
      <c r="M256" s="14">
        <v>1872</v>
      </c>
      <c r="N256" s="27">
        <v>0.97754569190600504</v>
      </c>
      <c r="O256" s="14">
        <v>43</v>
      </c>
      <c r="P256" s="27">
        <v>2.2454308093994801E-2</v>
      </c>
    </row>
    <row r="257" spans="1:16" x14ac:dyDescent="0.25">
      <c r="A257" s="22" t="s">
        <v>513</v>
      </c>
      <c r="B257" s="22" t="s">
        <v>514</v>
      </c>
      <c r="C257" s="11">
        <v>23</v>
      </c>
      <c r="D257" s="14">
        <v>482</v>
      </c>
      <c r="E257" s="14">
        <v>3</v>
      </c>
      <c r="F257" s="27">
        <v>6.2240663900414899E-3</v>
      </c>
      <c r="G257" s="14">
        <v>248</v>
      </c>
      <c r="H257" s="27">
        <v>0.51452282157676299</v>
      </c>
      <c r="I257" s="14">
        <v>254</v>
      </c>
      <c r="J257" s="27">
        <v>0.52697095435684604</v>
      </c>
      <c r="K257" s="14">
        <v>254</v>
      </c>
      <c r="L257" s="27">
        <v>0.52697095435684604</v>
      </c>
      <c r="M257" s="14">
        <v>434</v>
      </c>
      <c r="N257" s="27">
        <v>0.90041493775933601</v>
      </c>
      <c r="O257" s="14">
        <v>48</v>
      </c>
      <c r="P257" s="27">
        <v>9.9585062240663894E-2</v>
      </c>
    </row>
    <row r="258" spans="1:16" x14ac:dyDescent="0.25">
      <c r="A258" s="2"/>
      <c r="B258" s="2"/>
      <c r="C258" s="2"/>
      <c r="D258" s="3"/>
      <c r="E258" s="3"/>
      <c r="F258" s="2"/>
      <c r="G258" s="3"/>
      <c r="H258" s="2"/>
      <c r="I258" s="3"/>
      <c r="J258" s="2"/>
      <c r="K258" s="3"/>
      <c r="L258" s="2"/>
      <c r="M258" s="3"/>
      <c r="N258" s="2"/>
      <c r="O258" s="3"/>
      <c r="P258" s="2"/>
    </row>
    <row r="259" spans="1:16" x14ac:dyDescent="0.25">
      <c r="A259" s="22" t="s">
        <v>551</v>
      </c>
      <c r="B259" s="2"/>
      <c r="C259" s="2"/>
      <c r="D259" s="3">
        <f>SUM(D2:D257)</f>
        <v>313062</v>
      </c>
      <c r="E259" s="3">
        <f>SUM(E2:E257)</f>
        <v>94790</v>
      </c>
      <c r="F259" s="4">
        <f>E259/D259</f>
        <v>0.30278347419999874</v>
      </c>
      <c r="G259" s="3">
        <f>SUM(G2:G257)</f>
        <v>245680</v>
      </c>
      <c r="H259" s="28">
        <f>G259/D259</f>
        <v>0.78476467920092507</v>
      </c>
      <c r="I259" s="3">
        <f>SUM(I2:I257)</f>
        <v>254748</v>
      </c>
      <c r="J259" s="4">
        <f>I259/D259</f>
        <v>0.81373018763056515</v>
      </c>
      <c r="K259" s="3">
        <f>SUM(K2:K257)</f>
        <v>258392</v>
      </c>
      <c r="L259" s="4">
        <f>K259/D259</f>
        <v>0.82537005449399803</v>
      </c>
      <c r="M259" s="3">
        <f>SUM(M2:M257)</f>
        <v>302917</v>
      </c>
      <c r="N259" s="4">
        <f>M259/D259</f>
        <v>0.96759427844963619</v>
      </c>
      <c r="O259" s="3">
        <f>SUM(O2:O257)</f>
        <v>10145</v>
      </c>
      <c r="P259" s="4">
        <f>O259/D259</f>
        <v>3.2405721550363822E-2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E5EEF-1EF2-46C2-B23F-65127065AA42}">
  <dimension ref="A1:I259"/>
  <sheetViews>
    <sheetView topLeftCell="E1" zoomScale="115" zoomScaleNormal="115" workbookViewId="0">
      <selection sqref="A1:I259"/>
    </sheetView>
  </sheetViews>
  <sheetFormatPr defaultRowHeight="15" x14ac:dyDescent="0.25"/>
  <cols>
    <col min="1" max="2" width="14" customWidth="1"/>
    <col min="3" max="3" width="19.42578125" customWidth="1"/>
    <col min="4" max="9" width="14" customWidth="1"/>
  </cols>
  <sheetData>
    <row r="1" spans="1:9" ht="30" x14ac:dyDescent="0.25">
      <c r="A1" s="21" t="s">
        <v>1</v>
      </c>
      <c r="B1" s="21" t="s">
        <v>536</v>
      </c>
      <c r="C1" s="21" t="s">
        <v>515</v>
      </c>
      <c r="D1" s="21" t="s">
        <v>566</v>
      </c>
      <c r="E1" s="21" t="s">
        <v>567</v>
      </c>
      <c r="F1" s="21" t="s">
        <v>568</v>
      </c>
      <c r="G1" s="21" t="s">
        <v>569</v>
      </c>
      <c r="H1" s="21" t="s">
        <v>570</v>
      </c>
      <c r="I1" s="21" t="s">
        <v>571</v>
      </c>
    </row>
    <row r="2" spans="1:9" x14ac:dyDescent="0.25">
      <c r="A2" s="22" t="s">
        <v>3</v>
      </c>
      <c r="B2" s="22" t="s">
        <v>4</v>
      </c>
      <c r="C2" s="22" t="s">
        <v>529</v>
      </c>
      <c r="D2" s="14">
        <v>365</v>
      </c>
      <c r="E2" s="3"/>
      <c r="F2" s="14">
        <v>62</v>
      </c>
      <c r="G2" s="3"/>
      <c r="H2" s="14">
        <v>354</v>
      </c>
      <c r="I2" s="14">
        <v>20</v>
      </c>
    </row>
    <row r="3" spans="1:9" x14ac:dyDescent="0.25">
      <c r="A3" s="22" t="s">
        <v>5</v>
      </c>
      <c r="B3" s="22" t="s">
        <v>6</v>
      </c>
      <c r="C3" s="22" t="s">
        <v>530</v>
      </c>
      <c r="D3" s="14">
        <v>158</v>
      </c>
      <c r="E3" s="14">
        <v>6</v>
      </c>
      <c r="F3" s="14">
        <v>16</v>
      </c>
      <c r="G3" s="3"/>
      <c r="H3" s="14">
        <v>388</v>
      </c>
      <c r="I3" s="14">
        <v>53</v>
      </c>
    </row>
    <row r="4" spans="1:9" ht="30" x14ac:dyDescent="0.25">
      <c r="A4" s="22" t="s">
        <v>7</v>
      </c>
      <c r="B4" s="22" t="s">
        <v>8</v>
      </c>
      <c r="C4" s="22" t="s">
        <v>533</v>
      </c>
      <c r="D4" s="14">
        <v>2</v>
      </c>
      <c r="E4" s="3"/>
      <c r="F4" s="14">
        <v>458</v>
      </c>
      <c r="G4" s="14">
        <v>96</v>
      </c>
      <c r="H4" s="14">
        <v>1169</v>
      </c>
      <c r="I4" s="14">
        <v>121</v>
      </c>
    </row>
    <row r="5" spans="1:9" x14ac:dyDescent="0.25">
      <c r="A5" s="22" t="s">
        <v>9</v>
      </c>
      <c r="B5" s="22" t="s">
        <v>10</v>
      </c>
      <c r="C5" s="22" t="s">
        <v>532</v>
      </c>
      <c r="D5" s="14">
        <v>483</v>
      </c>
      <c r="E5" s="14">
        <v>14</v>
      </c>
      <c r="F5" s="3"/>
      <c r="G5" s="14">
        <v>1</v>
      </c>
      <c r="H5" s="3"/>
      <c r="I5" s="3"/>
    </row>
    <row r="6" spans="1:9" x14ac:dyDescent="0.25">
      <c r="A6" s="22" t="s">
        <v>11</v>
      </c>
      <c r="B6" s="22" t="s">
        <v>12</v>
      </c>
      <c r="C6" s="22" t="s">
        <v>535</v>
      </c>
      <c r="D6" s="14">
        <v>76</v>
      </c>
      <c r="E6" s="14">
        <v>1086</v>
      </c>
      <c r="F6" s="14">
        <v>13</v>
      </c>
      <c r="G6" s="3"/>
      <c r="H6" s="14">
        <v>107</v>
      </c>
      <c r="I6" s="14">
        <v>47</v>
      </c>
    </row>
    <row r="7" spans="1:9" x14ac:dyDescent="0.25">
      <c r="A7" s="22" t="s">
        <v>13</v>
      </c>
      <c r="B7" s="22" t="s">
        <v>14</v>
      </c>
      <c r="C7" s="22" t="s">
        <v>532</v>
      </c>
      <c r="D7" s="14">
        <v>65</v>
      </c>
      <c r="E7" s="14">
        <v>199</v>
      </c>
      <c r="F7" s="3"/>
      <c r="G7" s="3"/>
      <c r="H7" s="3"/>
      <c r="I7" s="14">
        <v>1</v>
      </c>
    </row>
    <row r="8" spans="1:9" x14ac:dyDescent="0.25">
      <c r="A8" s="22" t="s">
        <v>15</v>
      </c>
      <c r="B8" s="22" t="s">
        <v>16</v>
      </c>
      <c r="C8" s="22" t="s">
        <v>530</v>
      </c>
      <c r="D8" s="3"/>
      <c r="E8" s="3"/>
      <c r="F8" s="3"/>
      <c r="G8" s="14">
        <v>188</v>
      </c>
      <c r="H8" s="14">
        <v>23</v>
      </c>
      <c r="I8" s="14">
        <v>48</v>
      </c>
    </row>
    <row r="9" spans="1:9" x14ac:dyDescent="0.25">
      <c r="A9" s="22" t="s">
        <v>17</v>
      </c>
      <c r="B9" s="22" t="s">
        <v>18</v>
      </c>
      <c r="C9" s="22" t="s">
        <v>530</v>
      </c>
      <c r="D9" s="3"/>
      <c r="E9" s="3"/>
      <c r="F9" s="3"/>
      <c r="G9" s="3"/>
      <c r="H9" s="14">
        <v>1</v>
      </c>
      <c r="I9" s="14">
        <v>8</v>
      </c>
    </row>
    <row r="10" spans="1:9" ht="30" x14ac:dyDescent="0.25">
      <c r="A10" s="22" t="s">
        <v>19</v>
      </c>
      <c r="B10" s="22" t="s">
        <v>20</v>
      </c>
      <c r="C10" s="22" t="s">
        <v>533</v>
      </c>
      <c r="D10" s="14">
        <v>1</v>
      </c>
      <c r="E10" s="14">
        <v>220</v>
      </c>
      <c r="F10" s="14">
        <v>12</v>
      </c>
      <c r="G10" s="14">
        <v>10</v>
      </c>
      <c r="H10" s="14">
        <v>406</v>
      </c>
      <c r="I10" s="14">
        <v>52</v>
      </c>
    </row>
    <row r="11" spans="1:9" x14ac:dyDescent="0.25">
      <c r="A11" s="22" t="s">
        <v>21</v>
      </c>
      <c r="B11" s="22" t="s">
        <v>22</v>
      </c>
      <c r="C11" s="22" t="s">
        <v>532</v>
      </c>
      <c r="D11" s="3"/>
      <c r="E11" s="3"/>
      <c r="F11" s="14">
        <v>107</v>
      </c>
      <c r="G11" s="3"/>
      <c r="H11" s="14">
        <v>5</v>
      </c>
      <c r="I11" s="3"/>
    </row>
    <row r="12" spans="1:9" x14ac:dyDescent="0.25">
      <c r="A12" s="22" t="s">
        <v>23</v>
      </c>
      <c r="B12" s="22" t="s">
        <v>24</v>
      </c>
      <c r="C12" s="22" t="s">
        <v>527</v>
      </c>
      <c r="D12" s="14">
        <v>781</v>
      </c>
      <c r="E12" s="3"/>
      <c r="F12" s="3"/>
      <c r="G12" s="3"/>
      <c r="H12" s="14">
        <v>1</v>
      </c>
      <c r="I12" s="14">
        <v>8</v>
      </c>
    </row>
    <row r="13" spans="1:9" x14ac:dyDescent="0.25">
      <c r="A13" s="22" t="s">
        <v>25</v>
      </c>
      <c r="B13" s="22" t="s">
        <v>26</v>
      </c>
      <c r="C13" s="22" t="s">
        <v>530</v>
      </c>
      <c r="D13" s="14">
        <v>7</v>
      </c>
      <c r="E13" s="14">
        <v>533</v>
      </c>
      <c r="F13" s="14">
        <v>41</v>
      </c>
      <c r="G13" s="3"/>
      <c r="H13" s="14">
        <v>342</v>
      </c>
      <c r="I13" s="14">
        <v>134</v>
      </c>
    </row>
    <row r="14" spans="1:9" x14ac:dyDescent="0.25">
      <c r="A14" s="22" t="s">
        <v>27</v>
      </c>
      <c r="B14" s="22" t="s">
        <v>28</v>
      </c>
      <c r="C14" s="22" t="s">
        <v>523</v>
      </c>
      <c r="D14" s="14">
        <v>2648</v>
      </c>
      <c r="E14" s="14">
        <v>255</v>
      </c>
      <c r="F14" s="3"/>
      <c r="G14" s="3"/>
      <c r="H14" s="3"/>
      <c r="I14" s="3"/>
    </row>
    <row r="15" spans="1:9" x14ac:dyDescent="0.25">
      <c r="A15" s="22" t="s">
        <v>29</v>
      </c>
      <c r="B15" s="22" t="s">
        <v>30</v>
      </c>
      <c r="C15" s="22" t="s">
        <v>523</v>
      </c>
      <c r="D15" s="14">
        <v>1912</v>
      </c>
      <c r="E15" s="14">
        <v>1498</v>
      </c>
      <c r="F15" s="14">
        <v>1</v>
      </c>
      <c r="G15" s="14">
        <v>23</v>
      </c>
      <c r="H15" s="14">
        <v>29</v>
      </c>
      <c r="I15" s="14">
        <v>6</v>
      </c>
    </row>
    <row r="16" spans="1:9" x14ac:dyDescent="0.25">
      <c r="A16" s="22" t="s">
        <v>31</v>
      </c>
      <c r="B16" s="22" t="s">
        <v>32</v>
      </c>
      <c r="C16" s="22" t="s">
        <v>530</v>
      </c>
      <c r="D16" s="14">
        <v>386</v>
      </c>
      <c r="E16" s="14">
        <v>580</v>
      </c>
      <c r="F16" s="14">
        <v>2</v>
      </c>
      <c r="G16" s="3"/>
      <c r="H16" s="14">
        <v>483</v>
      </c>
      <c r="I16" s="14">
        <v>54</v>
      </c>
    </row>
    <row r="17" spans="1:9" x14ac:dyDescent="0.25">
      <c r="A17" s="22" t="s">
        <v>33</v>
      </c>
      <c r="B17" s="22" t="s">
        <v>34</v>
      </c>
      <c r="C17" s="22" t="s">
        <v>528</v>
      </c>
      <c r="D17" s="14">
        <v>188</v>
      </c>
      <c r="E17" s="3"/>
      <c r="F17" s="3"/>
      <c r="G17" s="3"/>
      <c r="H17" s="14">
        <v>34</v>
      </c>
      <c r="I17" s="14">
        <v>10</v>
      </c>
    </row>
    <row r="18" spans="1:9" x14ac:dyDescent="0.25">
      <c r="A18" s="22" t="s">
        <v>35</v>
      </c>
      <c r="B18" s="22" t="s">
        <v>36</v>
      </c>
      <c r="C18" s="22" t="s">
        <v>535</v>
      </c>
      <c r="D18" s="14">
        <v>601</v>
      </c>
      <c r="E18" s="14">
        <v>5496</v>
      </c>
      <c r="F18" s="14">
        <v>6</v>
      </c>
      <c r="G18" s="3"/>
      <c r="H18" s="14">
        <v>42</v>
      </c>
      <c r="I18" s="14">
        <v>66</v>
      </c>
    </row>
    <row r="19" spans="1:9" x14ac:dyDescent="0.25">
      <c r="A19" s="22" t="s">
        <v>37</v>
      </c>
      <c r="B19" s="22" t="s">
        <v>38</v>
      </c>
      <c r="C19" s="22" t="s">
        <v>534</v>
      </c>
      <c r="D19" s="14">
        <v>17</v>
      </c>
      <c r="E19" s="3"/>
      <c r="F19" s="14">
        <v>162</v>
      </c>
      <c r="G19" s="3"/>
      <c r="H19" s="14">
        <v>314</v>
      </c>
      <c r="I19" s="14">
        <v>128</v>
      </c>
    </row>
    <row r="20" spans="1:9" ht="30" x14ac:dyDescent="0.25">
      <c r="A20" s="22" t="s">
        <v>39</v>
      </c>
      <c r="B20" s="22" t="s">
        <v>40</v>
      </c>
      <c r="C20" s="22" t="s">
        <v>533</v>
      </c>
      <c r="D20" s="3"/>
      <c r="E20" s="14">
        <v>85</v>
      </c>
      <c r="F20" s="14">
        <v>71</v>
      </c>
      <c r="G20" s="14">
        <v>13</v>
      </c>
      <c r="H20" s="14">
        <v>546</v>
      </c>
      <c r="I20" s="14">
        <v>24</v>
      </c>
    </row>
    <row r="21" spans="1:9" x14ac:dyDescent="0.25">
      <c r="A21" s="22" t="s">
        <v>41</v>
      </c>
      <c r="B21" s="22" t="s">
        <v>42</v>
      </c>
      <c r="C21" s="22" t="s">
        <v>523</v>
      </c>
      <c r="D21" s="14">
        <v>682</v>
      </c>
      <c r="E21" s="14">
        <v>376</v>
      </c>
      <c r="F21" s="14">
        <v>139</v>
      </c>
      <c r="G21" s="3"/>
      <c r="H21" s="14">
        <v>160</v>
      </c>
      <c r="I21" s="14">
        <v>40</v>
      </c>
    </row>
    <row r="22" spans="1:9" x14ac:dyDescent="0.25">
      <c r="A22" s="22" t="s">
        <v>43</v>
      </c>
      <c r="B22" s="22" t="s">
        <v>44</v>
      </c>
      <c r="C22" s="22" t="s">
        <v>527</v>
      </c>
      <c r="D22" s="14">
        <v>1027</v>
      </c>
      <c r="E22" s="14">
        <v>3</v>
      </c>
      <c r="F22" s="3"/>
      <c r="G22" s="3"/>
      <c r="H22" s="14">
        <v>13</v>
      </c>
      <c r="I22" s="14">
        <v>19</v>
      </c>
    </row>
    <row r="23" spans="1:9" x14ac:dyDescent="0.25">
      <c r="A23" s="22" t="s">
        <v>45</v>
      </c>
      <c r="B23" s="22" t="s">
        <v>46</v>
      </c>
      <c r="C23" s="22" t="s">
        <v>530</v>
      </c>
      <c r="D23" s="14">
        <v>2</v>
      </c>
      <c r="E23" s="3"/>
      <c r="F23" s="14">
        <v>19</v>
      </c>
      <c r="G23" s="3"/>
      <c r="H23" s="14">
        <v>169</v>
      </c>
      <c r="I23" s="14">
        <v>50</v>
      </c>
    </row>
    <row r="24" spans="1:9" x14ac:dyDescent="0.25">
      <c r="A24" s="22" t="s">
        <v>47</v>
      </c>
      <c r="B24" s="22" t="s">
        <v>48</v>
      </c>
      <c r="C24" s="22" t="s">
        <v>532</v>
      </c>
      <c r="D24" s="14">
        <v>413</v>
      </c>
      <c r="E24" s="14">
        <v>1</v>
      </c>
      <c r="F24" s="14">
        <v>47</v>
      </c>
      <c r="G24" s="14">
        <v>33</v>
      </c>
      <c r="H24" s="14">
        <v>16</v>
      </c>
      <c r="I24" s="14">
        <v>8</v>
      </c>
    </row>
    <row r="25" spans="1:9" x14ac:dyDescent="0.25">
      <c r="A25" s="22" t="s">
        <v>49</v>
      </c>
      <c r="B25" s="22" t="s">
        <v>50</v>
      </c>
      <c r="C25" s="22" t="s">
        <v>527</v>
      </c>
      <c r="D25" s="14">
        <v>325</v>
      </c>
      <c r="E25" s="14">
        <v>648</v>
      </c>
      <c r="F25" s="14">
        <v>6</v>
      </c>
      <c r="G25" s="3"/>
      <c r="H25" s="14">
        <v>274</v>
      </c>
      <c r="I25" s="14">
        <v>37</v>
      </c>
    </row>
    <row r="26" spans="1:9" x14ac:dyDescent="0.25">
      <c r="A26" s="22" t="s">
        <v>51</v>
      </c>
      <c r="B26" s="22" t="s">
        <v>52</v>
      </c>
      <c r="C26" s="22" t="s">
        <v>527</v>
      </c>
      <c r="D26" s="14">
        <v>686</v>
      </c>
      <c r="E26" s="14">
        <v>1</v>
      </c>
      <c r="F26" s="3"/>
      <c r="G26" s="3"/>
      <c r="H26" s="14">
        <v>8</v>
      </c>
      <c r="I26" s="14">
        <v>14</v>
      </c>
    </row>
    <row r="27" spans="1:9" x14ac:dyDescent="0.25">
      <c r="A27" s="22" t="s">
        <v>53</v>
      </c>
      <c r="B27" s="22" t="s">
        <v>54</v>
      </c>
      <c r="C27" s="22" t="s">
        <v>534</v>
      </c>
      <c r="D27" s="14">
        <v>996</v>
      </c>
      <c r="E27" s="14">
        <v>607</v>
      </c>
      <c r="F27" s="14">
        <v>11</v>
      </c>
      <c r="G27" s="3"/>
      <c r="H27" s="14">
        <v>164</v>
      </c>
      <c r="I27" s="14">
        <v>52</v>
      </c>
    </row>
    <row r="28" spans="1:9" x14ac:dyDescent="0.25">
      <c r="A28" s="22" t="s">
        <v>55</v>
      </c>
      <c r="B28" s="22" t="s">
        <v>56</v>
      </c>
      <c r="C28" s="22" t="s">
        <v>525</v>
      </c>
      <c r="D28" s="14">
        <v>3747</v>
      </c>
      <c r="E28" s="14">
        <v>827</v>
      </c>
      <c r="F28" s="14">
        <v>24</v>
      </c>
      <c r="G28" s="3"/>
      <c r="H28" s="14">
        <v>87</v>
      </c>
      <c r="I28" s="14">
        <v>32</v>
      </c>
    </row>
    <row r="29" spans="1:9" x14ac:dyDescent="0.25">
      <c r="A29" s="22" t="s">
        <v>57</v>
      </c>
      <c r="B29" s="22" t="s">
        <v>58</v>
      </c>
      <c r="C29" s="22" t="s">
        <v>532</v>
      </c>
      <c r="D29" s="14">
        <v>319</v>
      </c>
      <c r="E29" s="14">
        <v>318</v>
      </c>
      <c r="F29" s="3"/>
      <c r="G29" s="3"/>
      <c r="H29" s="14">
        <v>28</v>
      </c>
      <c r="I29" s="14">
        <v>4</v>
      </c>
    </row>
    <row r="30" spans="1:9" x14ac:dyDescent="0.25">
      <c r="A30" s="22" t="s">
        <v>59</v>
      </c>
      <c r="B30" s="22" t="s">
        <v>60</v>
      </c>
      <c r="C30" s="22" t="s">
        <v>529</v>
      </c>
      <c r="D30" s="14">
        <v>106</v>
      </c>
      <c r="E30" s="3"/>
      <c r="F30" s="14">
        <v>67</v>
      </c>
      <c r="G30" s="3"/>
      <c r="H30" s="14">
        <v>448</v>
      </c>
      <c r="I30" s="14">
        <v>52</v>
      </c>
    </row>
    <row r="31" spans="1:9" x14ac:dyDescent="0.25">
      <c r="A31" s="22" t="s">
        <v>61</v>
      </c>
      <c r="B31" s="22" t="s">
        <v>62</v>
      </c>
      <c r="C31" s="22" t="s">
        <v>530</v>
      </c>
      <c r="D31" s="14">
        <v>1</v>
      </c>
      <c r="E31" s="14">
        <v>605</v>
      </c>
      <c r="F31" s="14">
        <v>8</v>
      </c>
      <c r="G31" s="3"/>
      <c r="H31" s="14">
        <v>253</v>
      </c>
      <c r="I31" s="14">
        <v>109</v>
      </c>
    </row>
    <row r="32" spans="1:9" x14ac:dyDescent="0.25">
      <c r="A32" s="22" t="s">
        <v>63</v>
      </c>
      <c r="B32" s="22" t="s">
        <v>64</v>
      </c>
      <c r="C32" s="22" t="s">
        <v>529</v>
      </c>
      <c r="D32" s="14">
        <v>638</v>
      </c>
      <c r="E32" s="14">
        <v>884</v>
      </c>
      <c r="F32" s="14">
        <v>7</v>
      </c>
      <c r="G32" s="3"/>
      <c r="H32" s="14">
        <v>101</v>
      </c>
      <c r="I32" s="14">
        <v>13</v>
      </c>
    </row>
    <row r="33" spans="1:9" x14ac:dyDescent="0.25">
      <c r="A33" s="22" t="s">
        <v>65</v>
      </c>
      <c r="B33" s="22" t="s">
        <v>66</v>
      </c>
      <c r="C33" s="22" t="s">
        <v>527</v>
      </c>
      <c r="D33" s="14">
        <v>738</v>
      </c>
      <c r="E33" s="3"/>
      <c r="F33" s="3"/>
      <c r="G33" s="3"/>
      <c r="H33" s="14">
        <v>13</v>
      </c>
      <c r="I33" s="14">
        <v>15</v>
      </c>
    </row>
    <row r="34" spans="1:9" x14ac:dyDescent="0.25">
      <c r="A34" s="22" t="s">
        <v>67</v>
      </c>
      <c r="B34" s="22" t="s">
        <v>68</v>
      </c>
      <c r="C34" s="22" t="s">
        <v>525</v>
      </c>
      <c r="D34" s="14">
        <v>1</v>
      </c>
      <c r="E34" s="14">
        <v>297</v>
      </c>
      <c r="F34" s="3"/>
      <c r="G34" s="3"/>
      <c r="H34" s="14">
        <v>16</v>
      </c>
      <c r="I34" s="14">
        <v>7</v>
      </c>
    </row>
    <row r="35" spans="1:9" ht="30" x14ac:dyDescent="0.25">
      <c r="A35" s="22" t="s">
        <v>69</v>
      </c>
      <c r="B35" s="22" t="s">
        <v>70</v>
      </c>
      <c r="C35" s="22" t="s">
        <v>530</v>
      </c>
      <c r="D35" s="14">
        <v>1</v>
      </c>
      <c r="E35" s="14">
        <v>338</v>
      </c>
      <c r="F35" s="14">
        <v>10</v>
      </c>
      <c r="G35" s="3"/>
      <c r="H35" s="14">
        <v>205</v>
      </c>
      <c r="I35" s="14">
        <v>37</v>
      </c>
    </row>
    <row r="36" spans="1:9" x14ac:dyDescent="0.25">
      <c r="A36" s="22" t="s">
        <v>71</v>
      </c>
      <c r="B36" s="22" t="s">
        <v>72</v>
      </c>
      <c r="C36" s="22" t="s">
        <v>530</v>
      </c>
      <c r="D36" s="14">
        <v>3</v>
      </c>
      <c r="E36" s="3"/>
      <c r="F36" s="14">
        <v>3</v>
      </c>
      <c r="G36" s="3"/>
      <c r="H36" s="14">
        <v>35</v>
      </c>
      <c r="I36" s="14">
        <v>45</v>
      </c>
    </row>
    <row r="37" spans="1:9" x14ac:dyDescent="0.25">
      <c r="A37" s="22" t="s">
        <v>73</v>
      </c>
      <c r="B37" s="22" t="s">
        <v>74</v>
      </c>
      <c r="C37" s="22" t="s">
        <v>532</v>
      </c>
      <c r="D37" s="14">
        <v>18</v>
      </c>
      <c r="E37" s="3"/>
      <c r="F37" s="3"/>
      <c r="G37" s="3"/>
      <c r="H37" s="3"/>
      <c r="I37" s="3"/>
    </row>
    <row r="38" spans="1:9" x14ac:dyDescent="0.25">
      <c r="A38" s="22" t="s">
        <v>75</v>
      </c>
      <c r="B38" s="22" t="s">
        <v>76</v>
      </c>
      <c r="C38" s="22" t="s">
        <v>530</v>
      </c>
      <c r="D38" s="14">
        <v>41</v>
      </c>
      <c r="E38" s="14">
        <v>587</v>
      </c>
      <c r="F38" s="14">
        <v>31</v>
      </c>
      <c r="G38" s="3"/>
      <c r="H38" s="14">
        <v>319</v>
      </c>
      <c r="I38" s="14">
        <v>71</v>
      </c>
    </row>
    <row r="39" spans="1:9" x14ac:dyDescent="0.25">
      <c r="A39" s="22" t="s">
        <v>77</v>
      </c>
      <c r="B39" s="22" t="s">
        <v>78</v>
      </c>
      <c r="C39" s="22" t="s">
        <v>532</v>
      </c>
      <c r="D39" s="14">
        <v>11188</v>
      </c>
      <c r="E39" s="14">
        <v>721</v>
      </c>
      <c r="F39" s="3"/>
      <c r="G39" s="3"/>
      <c r="H39" s="14">
        <v>13</v>
      </c>
      <c r="I39" s="14">
        <v>3</v>
      </c>
    </row>
    <row r="40" spans="1:9" x14ac:dyDescent="0.25">
      <c r="A40" s="22" t="s">
        <v>79</v>
      </c>
      <c r="B40" s="22" t="s">
        <v>80</v>
      </c>
      <c r="C40" s="22" t="s">
        <v>523</v>
      </c>
      <c r="D40" s="14">
        <v>41</v>
      </c>
      <c r="E40" s="14">
        <v>222</v>
      </c>
      <c r="F40" s="14">
        <v>40</v>
      </c>
      <c r="G40" s="3"/>
      <c r="H40" s="14">
        <v>516</v>
      </c>
      <c r="I40" s="14">
        <v>80</v>
      </c>
    </row>
    <row r="41" spans="1:9" x14ac:dyDescent="0.25">
      <c r="A41" s="22" t="s">
        <v>81</v>
      </c>
      <c r="B41" s="22" t="s">
        <v>82</v>
      </c>
      <c r="C41" s="22" t="s">
        <v>523</v>
      </c>
      <c r="D41" s="3"/>
      <c r="E41" s="14">
        <v>350</v>
      </c>
      <c r="F41" s="14">
        <v>53</v>
      </c>
      <c r="G41" s="3"/>
      <c r="H41" s="14">
        <v>460</v>
      </c>
      <c r="I41" s="14">
        <v>50</v>
      </c>
    </row>
    <row r="42" spans="1:9" x14ac:dyDescent="0.25">
      <c r="A42" s="22" t="s">
        <v>83</v>
      </c>
      <c r="B42" s="22" t="s">
        <v>84</v>
      </c>
      <c r="C42" s="22" t="s">
        <v>528</v>
      </c>
      <c r="D42" s="14">
        <v>870</v>
      </c>
      <c r="E42" s="14">
        <v>297</v>
      </c>
      <c r="F42" s="14">
        <v>89</v>
      </c>
      <c r="G42" s="14">
        <v>47</v>
      </c>
      <c r="H42" s="14">
        <v>367</v>
      </c>
      <c r="I42" s="14">
        <v>102</v>
      </c>
    </row>
    <row r="43" spans="1:9" x14ac:dyDescent="0.25">
      <c r="A43" s="22" t="s">
        <v>85</v>
      </c>
      <c r="B43" s="22" t="s">
        <v>86</v>
      </c>
      <c r="C43" s="22" t="s">
        <v>530</v>
      </c>
      <c r="D43" s="14">
        <v>227</v>
      </c>
      <c r="E43" s="14">
        <v>13</v>
      </c>
      <c r="F43" s="14">
        <v>141</v>
      </c>
      <c r="G43" s="14">
        <v>103</v>
      </c>
      <c r="H43" s="14">
        <v>102</v>
      </c>
      <c r="I43" s="14">
        <v>56</v>
      </c>
    </row>
    <row r="44" spans="1:9" x14ac:dyDescent="0.25">
      <c r="A44" s="22" t="s">
        <v>87</v>
      </c>
      <c r="B44" s="22" t="s">
        <v>88</v>
      </c>
      <c r="C44" s="22" t="s">
        <v>534</v>
      </c>
      <c r="D44" s="14">
        <v>923</v>
      </c>
      <c r="E44" s="14">
        <v>1199</v>
      </c>
      <c r="F44" s="14">
        <v>3</v>
      </c>
      <c r="G44" s="3"/>
      <c r="H44" s="14">
        <v>137</v>
      </c>
      <c r="I44" s="14">
        <v>42</v>
      </c>
    </row>
    <row r="45" spans="1:9" x14ac:dyDescent="0.25">
      <c r="A45" s="22" t="s">
        <v>89</v>
      </c>
      <c r="B45" s="22" t="s">
        <v>90</v>
      </c>
      <c r="C45" s="22" t="s">
        <v>532</v>
      </c>
      <c r="D45" s="14">
        <v>1</v>
      </c>
      <c r="E45" s="14">
        <v>864</v>
      </c>
      <c r="F45" s="14">
        <v>60</v>
      </c>
      <c r="G45" s="3"/>
      <c r="H45" s="14">
        <v>39</v>
      </c>
      <c r="I45" s="14">
        <v>26</v>
      </c>
    </row>
    <row r="46" spans="1:9" x14ac:dyDescent="0.25">
      <c r="A46" s="22" t="s">
        <v>91</v>
      </c>
      <c r="B46" s="22" t="s">
        <v>92</v>
      </c>
      <c r="C46" s="22" t="s">
        <v>530</v>
      </c>
      <c r="D46" s="3"/>
      <c r="E46" s="14">
        <v>476</v>
      </c>
      <c r="F46" s="3"/>
      <c r="G46" s="3"/>
      <c r="H46" s="14">
        <v>243</v>
      </c>
      <c r="I46" s="14">
        <v>66</v>
      </c>
    </row>
    <row r="47" spans="1:9" x14ac:dyDescent="0.25">
      <c r="A47" s="22" t="s">
        <v>93</v>
      </c>
      <c r="B47" s="22" t="s">
        <v>94</v>
      </c>
      <c r="C47" s="22" t="s">
        <v>532</v>
      </c>
      <c r="D47" s="14">
        <v>1150</v>
      </c>
      <c r="E47" s="14">
        <v>608</v>
      </c>
      <c r="F47" s="14">
        <v>7</v>
      </c>
      <c r="G47" s="3"/>
      <c r="H47" s="14">
        <v>152</v>
      </c>
      <c r="I47" s="14">
        <v>4</v>
      </c>
    </row>
    <row r="48" spans="1:9" x14ac:dyDescent="0.25">
      <c r="A48" s="22" t="s">
        <v>95</v>
      </c>
      <c r="B48" s="22" t="s">
        <v>96</v>
      </c>
      <c r="C48" s="22" t="s">
        <v>527</v>
      </c>
      <c r="D48" s="14">
        <v>741</v>
      </c>
      <c r="E48" s="14">
        <v>1</v>
      </c>
      <c r="F48" s="3"/>
      <c r="G48" s="3"/>
      <c r="H48" s="14">
        <v>3</v>
      </c>
      <c r="I48" s="14">
        <v>8</v>
      </c>
    </row>
    <row r="49" spans="1:9" x14ac:dyDescent="0.25">
      <c r="A49" s="22" t="s">
        <v>97</v>
      </c>
      <c r="B49" s="22" t="s">
        <v>98</v>
      </c>
      <c r="C49" s="22" t="s">
        <v>532</v>
      </c>
      <c r="D49" s="14">
        <v>566</v>
      </c>
      <c r="E49" s="14">
        <v>1222</v>
      </c>
      <c r="F49" s="14">
        <v>1</v>
      </c>
      <c r="G49" s="3"/>
      <c r="H49" s="14">
        <v>1</v>
      </c>
      <c r="I49" s="3"/>
    </row>
    <row r="50" spans="1:9" x14ac:dyDescent="0.25">
      <c r="A50" s="22" t="s">
        <v>99</v>
      </c>
      <c r="B50" s="22" t="s">
        <v>100</v>
      </c>
      <c r="C50" s="22" t="s">
        <v>534</v>
      </c>
      <c r="D50" s="14">
        <v>139</v>
      </c>
      <c r="E50" s="14">
        <v>483</v>
      </c>
      <c r="F50" s="14">
        <v>1</v>
      </c>
      <c r="G50" s="3"/>
      <c r="H50" s="14">
        <v>50</v>
      </c>
      <c r="I50" s="14">
        <v>52</v>
      </c>
    </row>
    <row r="51" spans="1:9" x14ac:dyDescent="0.25">
      <c r="A51" s="22" t="s">
        <v>101</v>
      </c>
      <c r="B51" s="22" t="s">
        <v>102</v>
      </c>
      <c r="C51" s="22" t="s">
        <v>532</v>
      </c>
      <c r="D51" s="14">
        <v>278</v>
      </c>
      <c r="E51" s="14">
        <v>870</v>
      </c>
      <c r="F51" s="3"/>
      <c r="G51" s="3"/>
      <c r="H51" s="14">
        <v>23</v>
      </c>
      <c r="I51" s="14">
        <v>33</v>
      </c>
    </row>
    <row r="52" spans="1:9" x14ac:dyDescent="0.25">
      <c r="A52" s="22" t="s">
        <v>103</v>
      </c>
      <c r="B52" s="22" t="s">
        <v>104</v>
      </c>
      <c r="C52" s="22" t="s">
        <v>532</v>
      </c>
      <c r="D52" s="14">
        <v>495</v>
      </c>
      <c r="E52" s="14">
        <v>5973</v>
      </c>
      <c r="F52" s="14">
        <v>2</v>
      </c>
      <c r="G52" s="14">
        <v>2</v>
      </c>
      <c r="H52" s="14">
        <v>62</v>
      </c>
      <c r="I52" s="14">
        <v>40</v>
      </c>
    </row>
    <row r="53" spans="1:9" x14ac:dyDescent="0.25">
      <c r="A53" s="22" t="s">
        <v>105</v>
      </c>
      <c r="B53" s="22" t="s">
        <v>106</v>
      </c>
      <c r="C53" s="22" t="s">
        <v>530</v>
      </c>
      <c r="D53" s="14">
        <v>284</v>
      </c>
      <c r="E53" s="14">
        <v>251</v>
      </c>
      <c r="F53" s="14">
        <v>6</v>
      </c>
      <c r="G53" s="3"/>
      <c r="H53" s="14">
        <v>233</v>
      </c>
      <c r="I53" s="14">
        <v>124</v>
      </c>
    </row>
    <row r="54" spans="1:9" x14ac:dyDescent="0.25">
      <c r="A54" s="22" t="s">
        <v>107</v>
      </c>
      <c r="B54" s="22" t="s">
        <v>108</v>
      </c>
      <c r="C54" s="22" t="s">
        <v>527</v>
      </c>
      <c r="D54" s="14">
        <v>340</v>
      </c>
      <c r="E54" s="3"/>
      <c r="F54" s="3"/>
      <c r="G54" s="3"/>
      <c r="H54" s="14">
        <v>517</v>
      </c>
      <c r="I54" s="14">
        <v>90</v>
      </c>
    </row>
    <row r="55" spans="1:9" x14ac:dyDescent="0.25">
      <c r="A55" s="22" t="s">
        <v>109</v>
      </c>
      <c r="B55" s="22" t="s">
        <v>110</v>
      </c>
      <c r="C55" s="22" t="s">
        <v>529</v>
      </c>
      <c r="D55" s="14">
        <v>267</v>
      </c>
      <c r="E55" s="3"/>
      <c r="F55" s="14">
        <v>171</v>
      </c>
      <c r="G55" s="3"/>
      <c r="H55" s="14">
        <v>139</v>
      </c>
      <c r="I55" s="14">
        <v>19</v>
      </c>
    </row>
    <row r="56" spans="1:9" x14ac:dyDescent="0.25">
      <c r="A56" s="22" t="s">
        <v>111</v>
      </c>
      <c r="B56" s="22" t="s">
        <v>112</v>
      </c>
      <c r="C56" s="22" t="s">
        <v>530</v>
      </c>
      <c r="D56" s="3"/>
      <c r="E56" s="14">
        <v>261</v>
      </c>
      <c r="F56" s="3"/>
      <c r="G56" s="14">
        <v>3</v>
      </c>
      <c r="H56" s="14">
        <v>279</v>
      </c>
      <c r="I56" s="14">
        <v>36</v>
      </c>
    </row>
    <row r="57" spans="1:9" x14ac:dyDescent="0.25">
      <c r="A57" s="22" t="s">
        <v>113</v>
      </c>
      <c r="B57" s="22" t="s">
        <v>114</v>
      </c>
      <c r="C57" s="22" t="s">
        <v>530</v>
      </c>
      <c r="D57" s="14">
        <v>383</v>
      </c>
      <c r="E57" s="3"/>
      <c r="F57" s="14">
        <v>11</v>
      </c>
      <c r="G57" s="3"/>
      <c r="H57" s="14">
        <v>309</v>
      </c>
      <c r="I57" s="14">
        <v>49</v>
      </c>
    </row>
    <row r="58" spans="1:9" x14ac:dyDescent="0.25">
      <c r="A58" s="22" t="s">
        <v>115</v>
      </c>
      <c r="B58" s="22" t="s">
        <v>116</v>
      </c>
      <c r="C58" s="22" t="s">
        <v>532</v>
      </c>
      <c r="D58" s="14">
        <v>279</v>
      </c>
      <c r="E58" s="14">
        <v>524</v>
      </c>
      <c r="F58" s="3"/>
      <c r="G58" s="3"/>
      <c r="H58" s="14">
        <v>2</v>
      </c>
      <c r="I58" s="3"/>
    </row>
    <row r="59" spans="1:9" x14ac:dyDescent="0.25">
      <c r="A59" s="22" t="s">
        <v>117</v>
      </c>
      <c r="B59" s="22" t="s">
        <v>118</v>
      </c>
      <c r="C59" s="22" t="s">
        <v>530</v>
      </c>
      <c r="D59" s="14">
        <v>337</v>
      </c>
      <c r="E59" s="14">
        <v>709</v>
      </c>
      <c r="F59" s="14">
        <v>16</v>
      </c>
      <c r="G59" s="3"/>
      <c r="H59" s="14">
        <v>204</v>
      </c>
      <c r="I59" s="14">
        <v>201</v>
      </c>
    </row>
    <row r="60" spans="1:9" x14ac:dyDescent="0.25">
      <c r="A60" s="22" t="s">
        <v>119</v>
      </c>
      <c r="B60" s="22" t="s">
        <v>120</v>
      </c>
      <c r="C60" s="22" t="s">
        <v>530</v>
      </c>
      <c r="D60" s="14">
        <v>1</v>
      </c>
      <c r="E60" s="14">
        <v>2040</v>
      </c>
      <c r="F60" s="14">
        <v>31</v>
      </c>
      <c r="G60" s="3"/>
      <c r="H60" s="14">
        <v>343</v>
      </c>
      <c r="I60" s="14">
        <v>110</v>
      </c>
    </row>
    <row r="61" spans="1:9" x14ac:dyDescent="0.25">
      <c r="A61" s="22" t="s">
        <v>121</v>
      </c>
      <c r="B61" s="22" t="s">
        <v>122</v>
      </c>
      <c r="C61" s="22" t="s">
        <v>535</v>
      </c>
      <c r="D61" s="14">
        <v>87</v>
      </c>
      <c r="E61" s="14">
        <v>1199</v>
      </c>
      <c r="F61" s="14">
        <v>9</v>
      </c>
      <c r="G61" s="3"/>
      <c r="H61" s="14">
        <v>149</v>
      </c>
      <c r="I61" s="14">
        <v>55</v>
      </c>
    </row>
    <row r="62" spans="1:9" x14ac:dyDescent="0.25">
      <c r="A62" s="22" t="s">
        <v>123</v>
      </c>
      <c r="B62" s="22" t="s">
        <v>124</v>
      </c>
      <c r="C62" s="22" t="s">
        <v>525</v>
      </c>
      <c r="D62" s="14">
        <v>1299</v>
      </c>
      <c r="E62" s="14">
        <v>51</v>
      </c>
      <c r="F62" s="14">
        <v>466</v>
      </c>
      <c r="G62" s="14">
        <v>16</v>
      </c>
      <c r="H62" s="14">
        <v>241</v>
      </c>
      <c r="I62" s="14">
        <v>18</v>
      </c>
    </row>
    <row r="63" spans="1:9" ht="30" x14ac:dyDescent="0.25">
      <c r="A63" s="22" t="s">
        <v>125</v>
      </c>
      <c r="B63" s="22" t="s">
        <v>126</v>
      </c>
      <c r="C63" s="22" t="s">
        <v>525</v>
      </c>
      <c r="D63" s="14">
        <v>353</v>
      </c>
      <c r="E63" s="14">
        <v>396</v>
      </c>
      <c r="F63" s="14">
        <v>16</v>
      </c>
      <c r="G63" s="3"/>
      <c r="H63" s="14">
        <v>144</v>
      </c>
      <c r="I63" s="14">
        <v>69</v>
      </c>
    </row>
    <row r="64" spans="1:9" x14ac:dyDescent="0.25">
      <c r="A64" s="22" t="s">
        <v>127</v>
      </c>
      <c r="B64" s="22" t="s">
        <v>128</v>
      </c>
      <c r="C64" s="22" t="s">
        <v>523</v>
      </c>
      <c r="D64" s="14">
        <v>109</v>
      </c>
      <c r="E64" s="14">
        <v>344</v>
      </c>
      <c r="F64" s="14">
        <v>38</v>
      </c>
      <c r="G64" s="14">
        <v>21</v>
      </c>
      <c r="H64" s="14">
        <v>176</v>
      </c>
      <c r="I64" s="14">
        <v>49</v>
      </c>
    </row>
    <row r="65" spans="1:9" x14ac:dyDescent="0.25">
      <c r="A65" s="22" t="s">
        <v>129</v>
      </c>
      <c r="B65" s="22" t="s">
        <v>130</v>
      </c>
      <c r="C65" s="22" t="s">
        <v>530</v>
      </c>
      <c r="D65" s="3"/>
      <c r="E65" s="3"/>
      <c r="F65" s="14">
        <v>45</v>
      </c>
      <c r="G65" s="3"/>
      <c r="H65" s="14">
        <v>126</v>
      </c>
      <c r="I65" s="14">
        <v>44</v>
      </c>
    </row>
    <row r="66" spans="1:9" ht="30" x14ac:dyDescent="0.25">
      <c r="A66" s="22" t="s">
        <v>131</v>
      </c>
      <c r="B66" s="22" t="s">
        <v>132</v>
      </c>
      <c r="C66" s="22" t="s">
        <v>523</v>
      </c>
      <c r="D66" s="14">
        <v>608</v>
      </c>
      <c r="E66" s="14">
        <v>315</v>
      </c>
      <c r="F66" s="14">
        <v>5</v>
      </c>
      <c r="G66" s="3"/>
      <c r="H66" s="14">
        <v>242</v>
      </c>
      <c r="I66" s="14">
        <v>10</v>
      </c>
    </row>
    <row r="67" spans="1:9" x14ac:dyDescent="0.25">
      <c r="A67" s="22" t="s">
        <v>133</v>
      </c>
      <c r="B67" s="22" t="s">
        <v>134</v>
      </c>
      <c r="C67" s="22" t="s">
        <v>528</v>
      </c>
      <c r="D67" s="3"/>
      <c r="E67" s="3"/>
      <c r="F67" s="14">
        <v>128</v>
      </c>
      <c r="G67" s="3"/>
      <c r="H67" s="14">
        <v>629</v>
      </c>
      <c r="I67" s="14">
        <v>112</v>
      </c>
    </row>
    <row r="68" spans="1:9" x14ac:dyDescent="0.25">
      <c r="A68" s="22" t="s">
        <v>135</v>
      </c>
      <c r="B68" s="22" t="s">
        <v>136</v>
      </c>
      <c r="C68" s="22" t="s">
        <v>523</v>
      </c>
      <c r="D68" s="3"/>
      <c r="E68" s="14">
        <v>125</v>
      </c>
      <c r="F68" s="14">
        <v>51</v>
      </c>
      <c r="G68" s="3"/>
      <c r="H68" s="14">
        <v>375</v>
      </c>
      <c r="I68" s="14">
        <v>32</v>
      </c>
    </row>
    <row r="69" spans="1:9" ht="30" x14ac:dyDescent="0.25">
      <c r="A69" s="22" t="s">
        <v>137</v>
      </c>
      <c r="B69" s="22" t="s">
        <v>138</v>
      </c>
      <c r="C69" s="22" t="s">
        <v>533</v>
      </c>
      <c r="D69" s="14">
        <v>1</v>
      </c>
      <c r="E69" s="14">
        <v>667</v>
      </c>
      <c r="F69" s="14">
        <v>30</v>
      </c>
      <c r="G69" s="14">
        <v>63</v>
      </c>
      <c r="H69" s="14">
        <v>506</v>
      </c>
      <c r="I69" s="14">
        <v>27</v>
      </c>
    </row>
    <row r="70" spans="1:9" ht="30" x14ac:dyDescent="0.25">
      <c r="A70" s="22" t="s">
        <v>139</v>
      </c>
      <c r="B70" s="22" t="s">
        <v>140</v>
      </c>
      <c r="C70" s="22" t="s">
        <v>522</v>
      </c>
      <c r="D70" s="14">
        <v>230</v>
      </c>
      <c r="E70" s="14">
        <v>3735</v>
      </c>
      <c r="F70" s="14">
        <v>2</v>
      </c>
      <c r="G70" s="3"/>
      <c r="H70" s="14">
        <v>71</v>
      </c>
      <c r="I70" s="14">
        <v>27</v>
      </c>
    </row>
    <row r="71" spans="1:9" ht="30" x14ac:dyDescent="0.25">
      <c r="A71" s="22" t="s">
        <v>141</v>
      </c>
      <c r="B71" s="22" t="s">
        <v>142</v>
      </c>
      <c r="C71" s="22" t="s">
        <v>522</v>
      </c>
      <c r="D71" s="14">
        <v>1117</v>
      </c>
      <c r="E71" s="14">
        <v>2211</v>
      </c>
      <c r="F71" s="3"/>
      <c r="G71" s="3"/>
      <c r="H71" s="14">
        <v>15</v>
      </c>
      <c r="I71" s="14">
        <v>6</v>
      </c>
    </row>
    <row r="72" spans="1:9" x14ac:dyDescent="0.25">
      <c r="A72" s="22" t="s">
        <v>143</v>
      </c>
      <c r="B72" s="22" t="s">
        <v>144</v>
      </c>
      <c r="C72" s="22" t="s">
        <v>534</v>
      </c>
      <c r="D72" s="14">
        <v>986</v>
      </c>
      <c r="E72" s="14">
        <v>79</v>
      </c>
      <c r="F72" s="14">
        <v>1</v>
      </c>
      <c r="G72" s="3"/>
      <c r="H72" s="14">
        <v>40</v>
      </c>
      <c r="I72" s="14">
        <v>24</v>
      </c>
    </row>
    <row r="73" spans="1:9" ht="30" x14ac:dyDescent="0.25">
      <c r="A73" s="22" t="s">
        <v>145</v>
      </c>
      <c r="B73" s="22" t="s">
        <v>146</v>
      </c>
      <c r="C73" s="22" t="s">
        <v>533</v>
      </c>
      <c r="D73" s="14">
        <v>755</v>
      </c>
      <c r="E73" s="14">
        <v>768</v>
      </c>
      <c r="F73" s="14">
        <v>24</v>
      </c>
      <c r="G73" s="14">
        <v>117</v>
      </c>
      <c r="H73" s="14">
        <v>168</v>
      </c>
      <c r="I73" s="14">
        <v>15</v>
      </c>
    </row>
    <row r="74" spans="1:9" ht="30" x14ac:dyDescent="0.25">
      <c r="A74" s="22" t="s">
        <v>147</v>
      </c>
      <c r="B74" s="22" t="s">
        <v>148</v>
      </c>
      <c r="C74" s="22" t="s">
        <v>533</v>
      </c>
      <c r="D74" s="14">
        <v>493</v>
      </c>
      <c r="E74" s="14">
        <v>53</v>
      </c>
      <c r="F74" s="14">
        <v>16</v>
      </c>
      <c r="G74" s="14">
        <v>21</v>
      </c>
      <c r="H74" s="14">
        <v>394</v>
      </c>
      <c r="I74" s="14">
        <v>34</v>
      </c>
    </row>
    <row r="75" spans="1:9" x14ac:dyDescent="0.25">
      <c r="A75" s="22" t="s">
        <v>149</v>
      </c>
      <c r="B75" s="22" t="s">
        <v>150</v>
      </c>
      <c r="C75" s="22" t="s">
        <v>527</v>
      </c>
      <c r="D75" s="14">
        <v>623</v>
      </c>
      <c r="E75" s="3"/>
      <c r="F75" s="3"/>
      <c r="G75" s="3"/>
      <c r="H75" s="14">
        <v>38</v>
      </c>
      <c r="I75" s="14">
        <v>26</v>
      </c>
    </row>
    <row r="76" spans="1:9" x14ac:dyDescent="0.25">
      <c r="A76" s="22" t="s">
        <v>151</v>
      </c>
      <c r="B76" s="22" t="s">
        <v>152</v>
      </c>
      <c r="C76" s="22" t="s">
        <v>532</v>
      </c>
      <c r="D76" s="14">
        <v>866</v>
      </c>
      <c r="E76" s="3"/>
      <c r="F76" s="14">
        <v>85</v>
      </c>
      <c r="G76" s="3"/>
      <c r="H76" s="14">
        <v>74</v>
      </c>
      <c r="I76" s="14">
        <v>2</v>
      </c>
    </row>
    <row r="77" spans="1:9" x14ac:dyDescent="0.25">
      <c r="A77" s="22" t="s">
        <v>153</v>
      </c>
      <c r="B77" s="22" t="s">
        <v>154</v>
      </c>
      <c r="C77" s="22" t="s">
        <v>530</v>
      </c>
      <c r="D77" s="3"/>
      <c r="E77" s="3"/>
      <c r="F77" s="3"/>
      <c r="G77" s="14">
        <v>34</v>
      </c>
      <c r="H77" s="14">
        <v>2</v>
      </c>
      <c r="I77" s="14">
        <v>40</v>
      </c>
    </row>
    <row r="78" spans="1:9" x14ac:dyDescent="0.25">
      <c r="A78" s="22" t="s">
        <v>155</v>
      </c>
      <c r="B78" s="22" t="s">
        <v>156</v>
      </c>
      <c r="C78" s="22" t="s">
        <v>529</v>
      </c>
      <c r="D78" s="14">
        <v>183</v>
      </c>
      <c r="E78" s="14">
        <v>677</v>
      </c>
      <c r="F78" s="14">
        <v>80</v>
      </c>
      <c r="G78" s="3"/>
      <c r="H78" s="14">
        <v>686</v>
      </c>
      <c r="I78" s="14">
        <v>75</v>
      </c>
    </row>
    <row r="79" spans="1:9" x14ac:dyDescent="0.25">
      <c r="A79" s="22" t="s">
        <v>157</v>
      </c>
      <c r="B79" s="22" t="s">
        <v>158</v>
      </c>
      <c r="C79" s="22" t="s">
        <v>532</v>
      </c>
      <c r="D79" s="14">
        <v>453</v>
      </c>
      <c r="E79" s="3"/>
      <c r="F79" s="14">
        <v>4</v>
      </c>
      <c r="G79" s="14">
        <v>10</v>
      </c>
      <c r="H79" s="14">
        <v>179</v>
      </c>
      <c r="I79" s="14">
        <v>18</v>
      </c>
    </row>
    <row r="80" spans="1:9" ht="30" x14ac:dyDescent="0.25">
      <c r="A80" s="22" t="s">
        <v>159</v>
      </c>
      <c r="B80" s="22" t="s">
        <v>160</v>
      </c>
      <c r="C80" s="22" t="s">
        <v>533</v>
      </c>
      <c r="D80" s="14">
        <v>657</v>
      </c>
      <c r="E80" s="3"/>
      <c r="F80" s="14">
        <v>125</v>
      </c>
      <c r="G80" s="14">
        <v>9</v>
      </c>
      <c r="H80" s="14">
        <v>173</v>
      </c>
      <c r="I80" s="14">
        <v>3</v>
      </c>
    </row>
    <row r="81" spans="1:9" ht="30" x14ac:dyDescent="0.25">
      <c r="A81" s="22" t="s">
        <v>161</v>
      </c>
      <c r="B81" s="22" t="s">
        <v>162</v>
      </c>
      <c r="C81" s="22" t="s">
        <v>533</v>
      </c>
      <c r="D81" s="14">
        <v>8</v>
      </c>
      <c r="E81" s="14">
        <v>1793</v>
      </c>
      <c r="F81" s="14">
        <v>2</v>
      </c>
      <c r="G81" s="14">
        <v>109</v>
      </c>
      <c r="H81" s="14">
        <v>167</v>
      </c>
      <c r="I81" s="14">
        <v>7</v>
      </c>
    </row>
    <row r="82" spans="1:9" x14ac:dyDescent="0.25">
      <c r="A82" s="22" t="s">
        <v>163</v>
      </c>
      <c r="B82" s="22" t="s">
        <v>164</v>
      </c>
      <c r="C82" s="22" t="s">
        <v>532</v>
      </c>
      <c r="D82" s="3"/>
      <c r="E82" s="3"/>
      <c r="F82" s="3"/>
      <c r="G82" s="3"/>
      <c r="H82" s="14">
        <v>4</v>
      </c>
      <c r="I82" s="14">
        <v>1</v>
      </c>
    </row>
    <row r="83" spans="1:9" x14ac:dyDescent="0.25">
      <c r="A83" s="22" t="s">
        <v>165</v>
      </c>
      <c r="B83" s="22" t="s">
        <v>166</v>
      </c>
      <c r="C83" s="22" t="s">
        <v>530</v>
      </c>
      <c r="D83" s="3"/>
      <c r="E83" s="14">
        <v>199</v>
      </c>
      <c r="F83" s="14">
        <v>147</v>
      </c>
      <c r="G83" s="3"/>
      <c r="H83" s="14">
        <v>415</v>
      </c>
      <c r="I83" s="14">
        <v>69</v>
      </c>
    </row>
    <row r="84" spans="1:9" x14ac:dyDescent="0.25">
      <c r="A84" s="22" t="s">
        <v>167</v>
      </c>
      <c r="B84" s="22" t="s">
        <v>168</v>
      </c>
      <c r="C84" s="22" t="s">
        <v>534</v>
      </c>
      <c r="D84" s="3"/>
      <c r="E84" s="3"/>
      <c r="F84" s="3"/>
      <c r="G84" s="3"/>
      <c r="H84" s="14">
        <v>110</v>
      </c>
      <c r="I84" s="14">
        <v>35</v>
      </c>
    </row>
    <row r="85" spans="1:9" x14ac:dyDescent="0.25">
      <c r="A85" s="22" t="s">
        <v>169</v>
      </c>
      <c r="B85" s="22" t="s">
        <v>170</v>
      </c>
      <c r="C85" s="22" t="s">
        <v>532</v>
      </c>
      <c r="D85" s="14">
        <v>345</v>
      </c>
      <c r="E85" s="14">
        <v>235</v>
      </c>
      <c r="F85" s="3"/>
      <c r="G85" s="3"/>
      <c r="H85" s="3"/>
      <c r="I85" s="3"/>
    </row>
    <row r="86" spans="1:9" x14ac:dyDescent="0.25">
      <c r="A86" s="22" t="s">
        <v>171</v>
      </c>
      <c r="B86" s="22" t="s">
        <v>172</v>
      </c>
      <c r="C86" s="22" t="s">
        <v>530</v>
      </c>
      <c r="D86" s="3"/>
      <c r="E86" s="3"/>
      <c r="F86" s="14">
        <v>21</v>
      </c>
      <c r="G86" s="3"/>
      <c r="H86" s="14">
        <v>49</v>
      </c>
      <c r="I86" s="14">
        <v>32</v>
      </c>
    </row>
    <row r="87" spans="1:9" ht="30" x14ac:dyDescent="0.25">
      <c r="A87" s="22" t="s">
        <v>173</v>
      </c>
      <c r="B87" s="22" t="s">
        <v>174</v>
      </c>
      <c r="C87" s="22" t="s">
        <v>533</v>
      </c>
      <c r="D87" s="14">
        <v>2</v>
      </c>
      <c r="E87" s="14">
        <v>1323</v>
      </c>
      <c r="F87" s="3"/>
      <c r="G87" s="14">
        <v>2</v>
      </c>
      <c r="H87" s="14">
        <v>12</v>
      </c>
      <c r="I87" s="14">
        <v>2</v>
      </c>
    </row>
    <row r="88" spans="1:9" x14ac:dyDescent="0.25">
      <c r="A88" s="22" t="s">
        <v>175</v>
      </c>
      <c r="B88" s="22" t="s">
        <v>176</v>
      </c>
      <c r="C88" s="22" t="s">
        <v>527</v>
      </c>
      <c r="D88" s="14">
        <v>266</v>
      </c>
      <c r="E88" s="3"/>
      <c r="F88" s="3"/>
      <c r="G88" s="3"/>
      <c r="H88" s="14">
        <v>1</v>
      </c>
      <c r="I88" s="14">
        <v>11</v>
      </c>
    </row>
    <row r="89" spans="1:9" x14ac:dyDescent="0.25">
      <c r="A89" s="22" t="s">
        <v>177</v>
      </c>
      <c r="B89" s="22" t="s">
        <v>178</v>
      </c>
      <c r="C89" s="22" t="s">
        <v>530</v>
      </c>
      <c r="D89" s="14">
        <v>32</v>
      </c>
      <c r="E89" s="14">
        <v>75</v>
      </c>
      <c r="F89" s="14">
        <v>63</v>
      </c>
      <c r="G89" s="3"/>
      <c r="H89" s="14">
        <v>646</v>
      </c>
      <c r="I89" s="14">
        <v>28</v>
      </c>
    </row>
    <row r="90" spans="1:9" x14ac:dyDescent="0.25">
      <c r="A90" s="22" t="s">
        <v>179</v>
      </c>
      <c r="B90" s="22" t="s">
        <v>180</v>
      </c>
      <c r="C90" s="22" t="s">
        <v>530</v>
      </c>
      <c r="D90" s="14">
        <v>3</v>
      </c>
      <c r="E90" s="14">
        <v>184</v>
      </c>
      <c r="F90" s="14">
        <v>6</v>
      </c>
      <c r="G90" s="3"/>
      <c r="H90" s="14">
        <v>288</v>
      </c>
      <c r="I90" s="14">
        <v>273</v>
      </c>
    </row>
    <row r="91" spans="1:9" x14ac:dyDescent="0.25">
      <c r="A91" s="22" t="s">
        <v>181</v>
      </c>
      <c r="B91" s="22" t="s">
        <v>182</v>
      </c>
      <c r="C91" s="22" t="s">
        <v>530</v>
      </c>
      <c r="D91" s="14">
        <v>6</v>
      </c>
      <c r="E91" s="14">
        <v>2</v>
      </c>
      <c r="F91" s="14">
        <v>12</v>
      </c>
      <c r="G91" s="3"/>
      <c r="H91" s="14">
        <v>143</v>
      </c>
      <c r="I91" s="14">
        <v>44</v>
      </c>
    </row>
    <row r="92" spans="1:9" x14ac:dyDescent="0.25">
      <c r="A92" s="22" t="s">
        <v>183</v>
      </c>
      <c r="B92" s="22" t="s">
        <v>184</v>
      </c>
      <c r="C92" s="22" t="s">
        <v>525</v>
      </c>
      <c r="D92" s="14">
        <v>216</v>
      </c>
      <c r="E92" s="14">
        <v>690</v>
      </c>
      <c r="F92" s="14">
        <v>8</v>
      </c>
      <c r="G92" s="14">
        <v>20</v>
      </c>
      <c r="H92" s="14">
        <v>161</v>
      </c>
      <c r="I92" s="14">
        <v>68</v>
      </c>
    </row>
    <row r="93" spans="1:9" x14ac:dyDescent="0.25">
      <c r="A93" s="22" t="s">
        <v>185</v>
      </c>
      <c r="B93" s="22" t="s">
        <v>186</v>
      </c>
      <c r="C93" s="22" t="s">
        <v>525</v>
      </c>
      <c r="D93" s="14">
        <v>9</v>
      </c>
      <c r="E93" s="3"/>
      <c r="F93" s="14">
        <v>16</v>
      </c>
      <c r="G93" s="14">
        <v>60</v>
      </c>
      <c r="H93" s="14">
        <v>482</v>
      </c>
      <c r="I93" s="14">
        <v>53</v>
      </c>
    </row>
    <row r="94" spans="1:9" x14ac:dyDescent="0.25">
      <c r="A94" s="22" t="s">
        <v>187</v>
      </c>
      <c r="B94" s="22" t="s">
        <v>188</v>
      </c>
      <c r="C94" s="22" t="s">
        <v>527</v>
      </c>
      <c r="D94" s="14">
        <v>234</v>
      </c>
      <c r="E94" s="3"/>
      <c r="F94" s="3"/>
      <c r="G94" s="3"/>
      <c r="H94" s="3"/>
      <c r="I94" s="14">
        <v>9</v>
      </c>
    </row>
    <row r="95" spans="1:9" x14ac:dyDescent="0.25">
      <c r="A95" s="22" t="s">
        <v>189</v>
      </c>
      <c r="B95" s="22" t="s">
        <v>190</v>
      </c>
      <c r="C95" s="22" t="s">
        <v>530</v>
      </c>
      <c r="D95" s="14">
        <v>126</v>
      </c>
      <c r="E95" s="14">
        <v>890</v>
      </c>
      <c r="F95" s="14">
        <v>22</v>
      </c>
      <c r="G95" s="3"/>
      <c r="H95" s="14">
        <v>412</v>
      </c>
      <c r="I95" s="14">
        <v>9</v>
      </c>
    </row>
    <row r="96" spans="1:9" x14ac:dyDescent="0.25">
      <c r="A96" s="22" t="s">
        <v>191</v>
      </c>
      <c r="B96" s="22" t="s">
        <v>192</v>
      </c>
      <c r="C96" s="22" t="s">
        <v>527</v>
      </c>
      <c r="D96" s="14">
        <v>706</v>
      </c>
      <c r="E96" s="14">
        <v>4014</v>
      </c>
      <c r="F96" s="14">
        <v>5</v>
      </c>
      <c r="G96" s="3"/>
      <c r="H96" s="14">
        <v>128</v>
      </c>
      <c r="I96" s="14">
        <v>16</v>
      </c>
    </row>
    <row r="97" spans="1:9" x14ac:dyDescent="0.25">
      <c r="A97" s="22" t="s">
        <v>193</v>
      </c>
      <c r="B97" s="22" t="s">
        <v>194</v>
      </c>
      <c r="C97" s="22" t="s">
        <v>532</v>
      </c>
      <c r="D97" s="14">
        <v>265</v>
      </c>
      <c r="E97" s="14">
        <v>1350</v>
      </c>
      <c r="F97" s="3"/>
      <c r="G97" s="3"/>
      <c r="H97" s="14">
        <v>39</v>
      </c>
      <c r="I97" s="14">
        <v>14</v>
      </c>
    </row>
    <row r="98" spans="1:9" ht="30" x14ac:dyDescent="0.25">
      <c r="A98" s="22" t="s">
        <v>195</v>
      </c>
      <c r="B98" s="22" t="s">
        <v>196</v>
      </c>
      <c r="C98" s="22" t="s">
        <v>533</v>
      </c>
      <c r="D98" s="14">
        <v>82</v>
      </c>
      <c r="E98" s="14">
        <v>1746</v>
      </c>
      <c r="F98" s="14">
        <v>3</v>
      </c>
      <c r="G98" s="14">
        <v>3</v>
      </c>
      <c r="H98" s="14">
        <v>45</v>
      </c>
      <c r="I98" s="14">
        <v>1</v>
      </c>
    </row>
    <row r="99" spans="1:9" x14ac:dyDescent="0.25">
      <c r="A99" s="22" t="s">
        <v>197</v>
      </c>
      <c r="B99" s="22" t="s">
        <v>198</v>
      </c>
      <c r="C99" s="22" t="s">
        <v>532</v>
      </c>
      <c r="D99" s="14">
        <v>502</v>
      </c>
      <c r="E99" s="14">
        <v>1163</v>
      </c>
      <c r="F99" s="14">
        <v>19</v>
      </c>
      <c r="G99" s="14">
        <v>8</v>
      </c>
      <c r="H99" s="14">
        <v>243</v>
      </c>
      <c r="I99" s="14">
        <v>14</v>
      </c>
    </row>
    <row r="100" spans="1:9" x14ac:dyDescent="0.25">
      <c r="A100" s="22" t="s">
        <v>199</v>
      </c>
      <c r="B100" s="22" t="s">
        <v>200</v>
      </c>
      <c r="C100" s="22" t="s">
        <v>530</v>
      </c>
      <c r="D100" s="3"/>
      <c r="E100" s="14">
        <v>5</v>
      </c>
      <c r="F100" s="14">
        <v>17</v>
      </c>
      <c r="G100" s="3"/>
      <c r="H100" s="14">
        <v>327</v>
      </c>
      <c r="I100" s="14">
        <v>127</v>
      </c>
    </row>
    <row r="101" spans="1:9" x14ac:dyDescent="0.25">
      <c r="A101" s="22" t="s">
        <v>201</v>
      </c>
      <c r="B101" s="22" t="s">
        <v>202</v>
      </c>
      <c r="C101" s="22" t="s">
        <v>534</v>
      </c>
      <c r="D101" s="14">
        <v>3</v>
      </c>
      <c r="E101" s="14">
        <v>67</v>
      </c>
      <c r="F101" s="14">
        <v>146</v>
      </c>
      <c r="G101" s="3"/>
      <c r="H101" s="14">
        <v>318</v>
      </c>
      <c r="I101" s="14">
        <v>118</v>
      </c>
    </row>
    <row r="102" spans="1:9" x14ac:dyDescent="0.25">
      <c r="A102" s="22" t="s">
        <v>203</v>
      </c>
      <c r="B102" s="22" t="s">
        <v>204</v>
      </c>
      <c r="C102" s="22" t="s">
        <v>532</v>
      </c>
      <c r="D102" s="14">
        <v>87</v>
      </c>
      <c r="E102" s="14">
        <v>508</v>
      </c>
      <c r="F102" s="14">
        <v>47</v>
      </c>
      <c r="G102" s="14">
        <v>5</v>
      </c>
      <c r="H102" s="14">
        <v>258</v>
      </c>
      <c r="I102" s="14">
        <v>3</v>
      </c>
    </row>
    <row r="103" spans="1:9" x14ac:dyDescent="0.25">
      <c r="A103" s="22" t="s">
        <v>205</v>
      </c>
      <c r="B103" s="22" t="s">
        <v>206</v>
      </c>
      <c r="C103" s="22" t="s">
        <v>528</v>
      </c>
      <c r="D103" s="14">
        <v>34</v>
      </c>
      <c r="E103" s="14">
        <v>1005</v>
      </c>
      <c r="F103" s="14">
        <v>47</v>
      </c>
      <c r="G103" s="14">
        <v>9</v>
      </c>
      <c r="H103" s="14">
        <v>310</v>
      </c>
      <c r="I103" s="14">
        <v>35</v>
      </c>
    </row>
    <row r="104" spans="1:9" x14ac:dyDescent="0.25">
      <c r="A104" s="22" t="s">
        <v>207</v>
      </c>
      <c r="B104" s="22" t="s">
        <v>208</v>
      </c>
      <c r="C104" s="22" t="s">
        <v>532</v>
      </c>
      <c r="D104" s="14">
        <v>67</v>
      </c>
      <c r="E104" s="14">
        <v>149</v>
      </c>
      <c r="F104" s="3"/>
      <c r="G104" s="3"/>
      <c r="H104" s="14">
        <v>10</v>
      </c>
      <c r="I104" s="14">
        <v>3</v>
      </c>
    </row>
    <row r="105" spans="1:9" x14ac:dyDescent="0.25">
      <c r="A105" s="22" t="s">
        <v>209</v>
      </c>
      <c r="B105" s="22" t="s">
        <v>210</v>
      </c>
      <c r="C105" s="22" t="s">
        <v>530</v>
      </c>
      <c r="D105" s="14">
        <v>8</v>
      </c>
      <c r="E105" s="14">
        <v>223</v>
      </c>
      <c r="F105" s="14">
        <v>22</v>
      </c>
      <c r="G105" s="3"/>
      <c r="H105" s="14">
        <v>344</v>
      </c>
      <c r="I105" s="14">
        <v>47</v>
      </c>
    </row>
    <row r="106" spans="1:9" ht="30" x14ac:dyDescent="0.25">
      <c r="A106" s="22" t="s">
        <v>211</v>
      </c>
      <c r="B106" s="22" t="s">
        <v>212</v>
      </c>
      <c r="C106" s="22" t="s">
        <v>533</v>
      </c>
      <c r="D106" s="14">
        <v>1</v>
      </c>
      <c r="E106" s="3"/>
      <c r="F106" s="14">
        <v>153</v>
      </c>
      <c r="G106" s="14">
        <v>130</v>
      </c>
      <c r="H106" s="14">
        <v>258</v>
      </c>
      <c r="I106" s="14">
        <v>26</v>
      </c>
    </row>
    <row r="107" spans="1:9" x14ac:dyDescent="0.25">
      <c r="A107" s="22" t="s">
        <v>213</v>
      </c>
      <c r="B107" s="22" t="s">
        <v>214</v>
      </c>
      <c r="C107" s="22" t="s">
        <v>525</v>
      </c>
      <c r="D107" s="14">
        <v>35</v>
      </c>
      <c r="E107" s="14">
        <v>746</v>
      </c>
      <c r="F107" s="14">
        <v>4</v>
      </c>
      <c r="G107" s="14">
        <v>14</v>
      </c>
      <c r="H107" s="14">
        <v>264</v>
      </c>
      <c r="I107" s="14">
        <v>80</v>
      </c>
    </row>
    <row r="108" spans="1:9" x14ac:dyDescent="0.25">
      <c r="A108" s="22" t="s">
        <v>215</v>
      </c>
      <c r="B108" s="22" t="s">
        <v>216</v>
      </c>
      <c r="C108" s="22" t="s">
        <v>530</v>
      </c>
      <c r="D108" s="14">
        <v>1</v>
      </c>
      <c r="E108" s="14">
        <v>372</v>
      </c>
      <c r="F108" s="3"/>
      <c r="G108" s="14">
        <v>102</v>
      </c>
      <c r="H108" s="14">
        <v>100</v>
      </c>
      <c r="I108" s="14">
        <v>12</v>
      </c>
    </row>
    <row r="109" spans="1:9" x14ac:dyDescent="0.25">
      <c r="A109" s="22" t="s">
        <v>217</v>
      </c>
      <c r="B109" s="22" t="s">
        <v>218</v>
      </c>
      <c r="C109" s="22" t="s">
        <v>532</v>
      </c>
      <c r="D109" s="14">
        <v>21</v>
      </c>
      <c r="E109" s="14">
        <v>1903</v>
      </c>
      <c r="F109" s="14">
        <v>3</v>
      </c>
      <c r="G109" s="14">
        <v>12</v>
      </c>
      <c r="H109" s="14">
        <v>74</v>
      </c>
      <c r="I109" s="14">
        <v>83</v>
      </c>
    </row>
    <row r="110" spans="1:9" x14ac:dyDescent="0.25">
      <c r="A110" s="22" t="s">
        <v>219</v>
      </c>
      <c r="B110" s="22" t="s">
        <v>220</v>
      </c>
      <c r="C110" s="22" t="s">
        <v>528</v>
      </c>
      <c r="D110" s="14">
        <v>34</v>
      </c>
      <c r="E110" s="14">
        <v>940</v>
      </c>
      <c r="F110" s="14">
        <v>3</v>
      </c>
      <c r="G110" s="3"/>
      <c r="H110" s="14">
        <v>298</v>
      </c>
      <c r="I110" s="14">
        <v>97</v>
      </c>
    </row>
    <row r="111" spans="1:9" x14ac:dyDescent="0.25">
      <c r="A111" s="22" t="s">
        <v>221</v>
      </c>
      <c r="B111" s="22" t="s">
        <v>222</v>
      </c>
      <c r="C111" s="22" t="s">
        <v>532</v>
      </c>
      <c r="D111" s="14">
        <v>245</v>
      </c>
      <c r="E111" s="14">
        <v>1144</v>
      </c>
      <c r="F111" s="3"/>
      <c r="G111" s="3"/>
      <c r="H111" s="14">
        <v>14</v>
      </c>
      <c r="I111" s="14">
        <v>2</v>
      </c>
    </row>
    <row r="112" spans="1:9" x14ac:dyDescent="0.25">
      <c r="A112" s="22" t="s">
        <v>223</v>
      </c>
      <c r="B112" s="22" t="s">
        <v>224</v>
      </c>
      <c r="C112" s="22" t="s">
        <v>530</v>
      </c>
      <c r="D112" s="3"/>
      <c r="E112" s="14">
        <v>24</v>
      </c>
      <c r="F112" s="14">
        <v>2</v>
      </c>
      <c r="G112" s="3"/>
      <c r="H112" s="14">
        <v>172</v>
      </c>
      <c r="I112" s="14">
        <v>95</v>
      </c>
    </row>
    <row r="113" spans="1:9" x14ac:dyDescent="0.25">
      <c r="A113" s="22" t="s">
        <v>225</v>
      </c>
      <c r="B113" s="22" t="s">
        <v>226</v>
      </c>
      <c r="C113" s="22" t="s">
        <v>535</v>
      </c>
      <c r="D113" s="14">
        <v>2</v>
      </c>
      <c r="E113" s="14">
        <v>40</v>
      </c>
      <c r="F113" s="14">
        <v>22</v>
      </c>
      <c r="G113" s="3"/>
      <c r="H113" s="14">
        <v>107</v>
      </c>
      <c r="I113" s="14">
        <v>2</v>
      </c>
    </row>
    <row r="114" spans="1:9" x14ac:dyDescent="0.25">
      <c r="A114" s="22" t="s">
        <v>227</v>
      </c>
      <c r="B114" s="22" t="s">
        <v>228</v>
      </c>
      <c r="C114" s="22" t="s">
        <v>529</v>
      </c>
      <c r="D114" s="14">
        <v>3</v>
      </c>
      <c r="E114" s="14">
        <v>663</v>
      </c>
      <c r="F114" s="14">
        <v>1</v>
      </c>
      <c r="G114" s="3"/>
      <c r="H114" s="14">
        <v>32</v>
      </c>
      <c r="I114" s="14">
        <v>16</v>
      </c>
    </row>
    <row r="115" spans="1:9" x14ac:dyDescent="0.25">
      <c r="A115" s="22" t="s">
        <v>229</v>
      </c>
      <c r="B115" s="22" t="s">
        <v>230</v>
      </c>
      <c r="C115" s="22" t="s">
        <v>530</v>
      </c>
      <c r="D115" s="14">
        <v>27</v>
      </c>
      <c r="E115" s="3"/>
      <c r="F115" s="14">
        <v>2</v>
      </c>
      <c r="G115" s="14">
        <v>1</v>
      </c>
      <c r="H115" s="14">
        <v>26</v>
      </c>
      <c r="I115" s="14">
        <v>40</v>
      </c>
    </row>
    <row r="116" spans="1:9" x14ac:dyDescent="0.25">
      <c r="A116" s="22" t="s">
        <v>231</v>
      </c>
      <c r="B116" s="22" t="s">
        <v>232</v>
      </c>
      <c r="C116" s="22" t="s">
        <v>530</v>
      </c>
      <c r="D116" s="3"/>
      <c r="E116" s="3"/>
      <c r="F116" s="3"/>
      <c r="G116" s="3"/>
      <c r="H116" s="3"/>
      <c r="I116" s="14">
        <v>46</v>
      </c>
    </row>
    <row r="117" spans="1:9" x14ac:dyDescent="0.25">
      <c r="A117" s="22" t="s">
        <v>233</v>
      </c>
      <c r="B117" s="22" t="s">
        <v>234</v>
      </c>
      <c r="C117" s="22" t="s">
        <v>529</v>
      </c>
      <c r="D117" s="14">
        <v>210</v>
      </c>
      <c r="E117" s="14">
        <v>216</v>
      </c>
      <c r="F117" s="14">
        <v>40</v>
      </c>
      <c r="G117" s="3"/>
      <c r="H117" s="14">
        <v>228</v>
      </c>
      <c r="I117" s="14">
        <v>14</v>
      </c>
    </row>
    <row r="118" spans="1:9" ht="30" x14ac:dyDescent="0.25">
      <c r="A118" s="22" t="s">
        <v>235</v>
      </c>
      <c r="B118" s="22" t="s">
        <v>236</v>
      </c>
      <c r="C118" s="22" t="s">
        <v>526</v>
      </c>
      <c r="D118" s="14">
        <v>41</v>
      </c>
      <c r="E118" s="14">
        <v>1180</v>
      </c>
      <c r="F118" s="14">
        <v>7</v>
      </c>
      <c r="G118" s="14">
        <v>80</v>
      </c>
      <c r="H118" s="14">
        <v>133</v>
      </c>
      <c r="I118" s="14">
        <v>15</v>
      </c>
    </row>
    <row r="119" spans="1:9" x14ac:dyDescent="0.25">
      <c r="A119" s="22" t="s">
        <v>237</v>
      </c>
      <c r="B119" s="22" t="s">
        <v>238</v>
      </c>
      <c r="C119" s="22" t="s">
        <v>530</v>
      </c>
      <c r="D119" s="3"/>
      <c r="E119" s="14">
        <v>23</v>
      </c>
      <c r="F119" s="14">
        <v>15</v>
      </c>
      <c r="G119" s="3"/>
      <c r="H119" s="14">
        <v>513</v>
      </c>
      <c r="I119" s="14">
        <v>43</v>
      </c>
    </row>
    <row r="120" spans="1:9" x14ac:dyDescent="0.25">
      <c r="A120" s="22" t="s">
        <v>239</v>
      </c>
      <c r="B120" s="22" t="s">
        <v>240</v>
      </c>
      <c r="C120" s="22" t="s">
        <v>532</v>
      </c>
      <c r="D120" s="14">
        <v>1</v>
      </c>
      <c r="E120" s="14">
        <v>2238</v>
      </c>
      <c r="F120" s="14">
        <v>150</v>
      </c>
      <c r="G120" s="14">
        <v>1</v>
      </c>
      <c r="H120" s="14">
        <v>67</v>
      </c>
      <c r="I120" s="14">
        <v>12</v>
      </c>
    </row>
    <row r="121" spans="1:9" x14ac:dyDescent="0.25">
      <c r="A121" s="22" t="s">
        <v>241</v>
      </c>
      <c r="B121" s="22" t="s">
        <v>242</v>
      </c>
      <c r="C121" s="22" t="s">
        <v>530</v>
      </c>
      <c r="D121" s="14">
        <v>238</v>
      </c>
      <c r="E121" s="3"/>
      <c r="F121" s="14">
        <v>180</v>
      </c>
      <c r="G121" s="3"/>
      <c r="H121" s="14">
        <v>382</v>
      </c>
      <c r="I121" s="14">
        <v>106</v>
      </c>
    </row>
    <row r="122" spans="1:9" x14ac:dyDescent="0.25">
      <c r="A122" s="22" t="s">
        <v>243</v>
      </c>
      <c r="B122" s="22" t="s">
        <v>244</v>
      </c>
      <c r="C122" s="22" t="s">
        <v>530</v>
      </c>
      <c r="D122" s="14">
        <v>174</v>
      </c>
      <c r="E122" s="14">
        <v>1706</v>
      </c>
      <c r="F122" s="14">
        <v>9</v>
      </c>
      <c r="G122" s="3"/>
      <c r="H122" s="14">
        <v>255</v>
      </c>
      <c r="I122" s="14">
        <v>137</v>
      </c>
    </row>
    <row r="123" spans="1:9" x14ac:dyDescent="0.25">
      <c r="A123" s="22" t="s">
        <v>245</v>
      </c>
      <c r="B123" s="22" t="s">
        <v>246</v>
      </c>
      <c r="C123" s="22" t="s">
        <v>530</v>
      </c>
      <c r="D123" s="14">
        <v>4</v>
      </c>
      <c r="E123" s="3"/>
      <c r="F123" s="14">
        <v>39</v>
      </c>
      <c r="G123" s="3"/>
      <c r="H123" s="14">
        <v>220</v>
      </c>
      <c r="I123" s="14">
        <v>103</v>
      </c>
    </row>
    <row r="124" spans="1:9" x14ac:dyDescent="0.25">
      <c r="A124" s="22" t="s">
        <v>247</v>
      </c>
      <c r="B124" s="22" t="s">
        <v>248</v>
      </c>
      <c r="C124" s="22" t="s">
        <v>535</v>
      </c>
      <c r="D124" s="14">
        <v>418</v>
      </c>
      <c r="E124" s="14">
        <v>2378</v>
      </c>
      <c r="F124" s="14">
        <v>1</v>
      </c>
      <c r="G124" s="3"/>
      <c r="H124" s="14">
        <v>40</v>
      </c>
      <c r="I124" s="14">
        <v>44</v>
      </c>
    </row>
    <row r="125" spans="1:9" x14ac:dyDescent="0.25">
      <c r="A125" s="22" t="s">
        <v>249</v>
      </c>
      <c r="B125" s="22" t="s">
        <v>250</v>
      </c>
      <c r="C125" s="22" t="s">
        <v>525</v>
      </c>
      <c r="D125" s="14">
        <v>90</v>
      </c>
      <c r="E125" s="14">
        <v>3</v>
      </c>
      <c r="F125" s="14">
        <v>62</v>
      </c>
      <c r="G125" s="3"/>
      <c r="H125" s="14">
        <v>435</v>
      </c>
      <c r="I125" s="14">
        <v>57</v>
      </c>
    </row>
    <row r="126" spans="1:9" x14ac:dyDescent="0.25">
      <c r="A126" s="22" t="s">
        <v>251</v>
      </c>
      <c r="B126" s="22" t="s">
        <v>252</v>
      </c>
      <c r="C126" s="22" t="s">
        <v>523</v>
      </c>
      <c r="D126" s="14">
        <v>34</v>
      </c>
      <c r="E126" s="14">
        <v>264</v>
      </c>
      <c r="F126" s="14">
        <v>53</v>
      </c>
      <c r="G126" s="14">
        <v>1</v>
      </c>
      <c r="H126" s="14">
        <v>369</v>
      </c>
      <c r="I126" s="14">
        <v>55</v>
      </c>
    </row>
    <row r="127" spans="1:9" x14ac:dyDescent="0.25">
      <c r="A127" s="22" t="s">
        <v>253</v>
      </c>
      <c r="B127" s="22" t="s">
        <v>254</v>
      </c>
      <c r="C127" s="22" t="s">
        <v>534</v>
      </c>
      <c r="D127" s="14">
        <v>345</v>
      </c>
      <c r="E127" s="14">
        <v>242</v>
      </c>
      <c r="F127" s="3"/>
      <c r="G127" s="3"/>
      <c r="H127" s="14">
        <v>48</v>
      </c>
      <c r="I127" s="14">
        <v>21</v>
      </c>
    </row>
    <row r="128" spans="1:9" x14ac:dyDescent="0.25">
      <c r="A128" s="22" t="s">
        <v>255</v>
      </c>
      <c r="B128" s="22" t="s">
        <v>256</v>
      </c>
      <c r="C128" s="22" t="s">
        <v>529</v>
      </c>
      <c r="D128" s="14">
        <v>397</v>
      </c>
      <c r="E128" s="14">
        <v>2412</v>
      </c>
      <c r="F128" s="14">
        <v>15</v>
      </c>
      <c r="G128" s="3"/>
      <c r="H128" s="14">
        <v>110</v>
      </c>
      <c r="I128" s="14">
        <v>35</v>
      </c>
    </row>
    <row r="129" spans="1:9" x14ac:dyDescent="0.25">
      <c r="A129" s="22" t="s">
        <v>257</v>
      </c>
      <c r="B129" s="22" t="s">
        <v>258</v>
      </c>
      <c r="C129" s="22" t="s">
        <v>523</v>
      </c>
      <c r="D129" s="14">
        <v>136</v>
      </c>
      <c r="E129" s="14">
        <v>319</v>
      </c>
      <c r="F129" s="14">
        <v>19</v>
      </c>
      <c r="G129" s="14">
        <v>36</v>
      </c>
      <c r="H129" s="14">
        <v>317</v>
      </c>
      <c r="I129" s="14">
        <v>34</v>
      </c>
    </row>
    <row r="130" spans="1:9" ht="30" x14ac:dyDescent="0.25">
      <c r="A130" s="22" t="s">
        <v>259</v>
      </c>
      <c r="B130" s="22" t="s">
        <v>260</v>
      </c>
      <c r="C130" s="22" t="s">
        <v>532</v>
      </c>
      <c r="D130" s="14">
        <v>143</v>
      </c>
      <c r="E130" s="14">
        <v>301</v>
      </c>
      <c r="F130" s="3"/>
      <c r="G130" s="3"/>
      <c r="H130" s="3"/>
      <c r="I130" s="14">
        <v>3</v>
      </c>
    </row>
    <row r="131" spans="1:9" ht="30" x14ac:dyDescent="0.25">
      <c r="A131" s="22" t="s">
        <v>261</v>
      </c>
      <c r="B131" s="22" t="s">
        <v>262</v>
      </c>
      <c r="C131" s="22" t="s">
        <v>533</v>
      </c>
      <c r="D131" s="14">
        <v>65</v>
      </c>
      <c r="E131" s="14">
        <v>3914</v>
      </c>
      <c r="F131" s="14">
        <v>27</v>
      </c>
      <c r="G131" s="14">
        <v>15</v>
      </c>
      <c r="H131" s="14">
        <v>248</v>
      </c>
      <c r="I131" s="14">
        <v>30</v>
      </c>
    </row>
    <row r="132" spans="1:9" x14ac:dyDescent="0.25">
      <c r="A132" s="22" t="s">
        <v>263</v>
      </c>
      <c r="B132" s="22" t="s">
        <v>264</v>
      </c>
      <c r="C132" s="22" t="s">
        <v>529</v>
      </c>
      <c r="D132" s="14">
        <v>266</v>
      </c>
      <c r="E132" s="14">
        <v>393</v>
      </c>
      <c r="F132" s="14">
        <v>24</v>
      </c>
      <c r="G132" s="14">
        <v>7</v>
      </c>
      <c r="H132" s="14">
        <v>231</v>
      </c>
      <c r="I132" s="14">
        <v>13</v>
      </c>
    </row>
    <row r="133" spans="1:9" ht="30" x14ac:dyDescent="0.25">
      <c r="A133" s="22" t="s">
        <v>265</v>
      </c>
      <c r="B133" s="22" t="s">
        <v>266</v>
      </c>
      <c r="C133" s="22" t="s">
        <v>533</v>
      </c>
      <c r="D133" s="14">
        <v>1</v>
      </c>
      <c r="E133" s="14">
        <v>231</v>
      </c>
      <c r="F133" s="14">
        <v>14</v>
      </c>
      <c r="G133" s="14">
        <v>188</v>
      </c>
      <c r="H133" s="14">
        <v>338</v>
      </c>
      <c r="I133" s="14">
        <v>67</v>
      </c>
    </row>
    <row r="134" spans="1:9" x14ac:dyDescent="0.25">
      <c r="A134" s="22" t="s">
        <v>267</v>
      </c>
      <c r="B134" s="22" t="s">
        <v>268</v>
      </c>
      <c r="C134" s="22" t="s">
        <v>523</v>
      </c>
      <c r="D134" s="14">
        <v>2523</v>
      </c>
      <c r="E134" s="14">
        <v>383</v>
      </c>
      <c r="F134" s="3"/>
      <c r="G134" s="14">
        <v>1</v>
      </c>
      <c r="H134" s="14">
        <v>6</v>
      </c>
      <c r="I134" s="3"/>
    </row>
    <row r="135" spans="1:9" x14ac:dyDescent="0.25">
      <c r="A135" s="22" t="s">
        <v>269</v>
      </c>
      <c r="B135" s="22" t="s">
        <v>270</v>
      </c>
      <c r="C135" s="22" t="s">
        <v>523</v>
      </c>
      <c r="D135" s="14">
        <v>466</v>
      </c>
      <c r="E135" s="14">
        <v>239</v>
      </c>
      <c r="F135" s="3"/>
      <c r="G135" s="14">
        <v>30</v>
      </c>
      <c r="H135" s="14">
        <v>98</v>
      </c>
      <c r="I135" s="14">
        <v>31</v>
      </c>
    </row>
    <row r="136" spans="1:9" x14ac:dyDescent="0.25">
      <c r="A136" s="22" t="s">
        <v>271</v>
      </c>
      <c r="B136" s="22" t="s">
        <v>272</v>
      </c>
      <c r="C136" s="22" t="s">
        <v>530</v>
      </c>
      <c r="D136" s="14">
        <v>1</v>
      </c>
      <c r="E136" s="14">
        <v>525</v>
      </c>
      <c r="F136" s="14">
        <v>5</v>
      </c>
      <c r="G136" s="3"/>
      <c r="H136" s="14">
        <v>193</v>
      </c>
      <c r="I136" s="14">
        <v>103</v>
      </c>
    </row>
    <row r="137" spans="1:9" x14ac:dyDescent="0.25">
      <c r="A137" s="22" t="s">
        <v>273</v>
      </c>
      <c r="B137" s="22" t="s">
        <v>274</v>
      </c>
      <c r="C137" s="22" t="s">
        <v>528</v>
      </c>
      <c r="D137" s="14">
        <v>228</v>
      </c>
      <c r="E137" s="14">
        <v>1905</v>
      </c>
      <c r="F137" s="14">
        <v>27</v>
      </c>
      <c r="G137" s="14">
        <v>25</v>
      </c>
      <c r="H137" s="14">
        <v>388</v>
      </c>
      <c r="I137" s="14">
        <v>54</v>
      </c>
    </row>
    <row r="138" spans="1:9" x14ac:dyDescent="0.25">
      <c r="A138" s="22" t="s">
        <v>275</v>
      </c>
      <c r="B138" s="22" t="s">
        <v>276</v>
      </c>
      <c r="C138" s="22" t="s">
        <v>532</v>
      </c>
      <c r="D138" s="14">
        <v>215</v>
      </c>
      <c r="E138" s="14">
        <v>921</v>
      </c>
      <c r="F138" s="3"/>
      <c r="G138" s="3"/>
      <c r="H138" s="14">
        <v>14</v>
      </c>
      <c r="I138" s="14">
        <v>4</v>
      </c>
    </row>
    <row r="139" spans="1:9" ht="30" x14ac:dyDescent="0.25">
      <c r="A139" s="22" t="s">
        <v>277</v>
      </c>
      <c r="B139" s="22" t="s">
        <v>278</v>
      </c>
      <c r="C139" s="22" t="s">
        <v>532</v>
      </c>
      <c r="D139" s="14">
        <v>45</v>
      </c>
      <c r="E139" s="14">
        <v>81</v>
      </c>
      <c r="F139" s="3"/>
      <c r="G139" s="3"/>
      <c r="H139" s="3"/>
      <c r="I139" s="3"/>
    </row>
    <row r="140" spans="1:9" x14ac:dyDescent="0.25">
      <c r="A140" s="22" t="s">
        <v>279</v>
      </c>
      <c r="B140" s="22" t="s">
        <v>280</v>
      </c>
      <c r="C140" s="22" t="s">
        <v>529</v>
      </c>
      <c r="D140" s="14">
        <v>107</v>
      </c>
      <c r="E140" s="14">
        <v>398</v>
      </c>
      <c r="F140" s="14">
        <v>25</v>
      </c>
      <c r="G140" s="3"/>
      <c r="H140" s="14">
        <v>288</v>
      </c>
      <c r="I140" s="14">
        <v>20</v>
      </c>
    </row>
    <row r="141" spans="1:9" x14ac:dyDescent="0.25">
      <c r="A141" s="22" t="s">
        <v>281</v>
      </c>
      <c r="B141" s="22" t="s">
        <v>282</v>
      </c>
      <c r="C141" s="22" t="s">
        <v>530</v>
      </c>
      <c r="D141" s="3"/>
      <c r="E141" s="14">
        <v>10</v>
      </c>
      <c r="F141" s="14">
        <v>33</v>
      </c>
      <c r="G141" s="3"/>
      <c r="H141" s="14">
        <v>436</v>
      </c>
      <c r="I141" s="14">
        <v>167</v>
      </c>
    </row>
    <row r="142" spans="1:9" x14ac:dyDescent="0.25">
      <c r="A142" s="22" t="s">
        <v>283</v>
      </c>
      <c r="B142" s="22" t="s">
        <v>284</v>
      </c>
      <c r="C142" s="22" t="s">
        <v>527</v>
      </c>
      <c r="D142" s="14">
        <v>16</v>
      </c>
      <c r="E142" s="14">
        <v>406</v>
      </c>
      <c r="F142" s="14">
        <v>132</v>
      </c>
      <c r="G142" s="14">
        <v>3</v>
      </c>
      <c r="H142" s="14">
        <v>525</v>
      </c>
      <c r="I142" s="14">
        <v>319</v>
      </c>
    </row>
    <row r="143" spans="1:9" x14ac:dyDescent="0.25">
      <c r="A143" s="22" t="s">
        <v>285</v>
      </c>
      <c r="B143" s="22" t="s">
        <v>286</v>
      </c>
      <c r="C143" s="22" t="s">
        <v>525</v>
      </c>
      <c r="D143" s="14">
        <v>176</v>
      </c>
      <c r="E143" s="14">
        <v>732</v>
      </c>
      <c r="F143" s="3"/>
      <c r="G143" s="14">
        <v>4</v>
      </c>
      <c r="H143" s="14">
        <v>150</v>
      </c>
      <c r="I143" s="14">
        <v>80</v>
      </c>
    </row>
    <row r="144" spans="1:9" ht="30" x14ac:dyDescent="0.25">
      <c r="A144" s="22" t="s">
        <v>287</v>
      </c>
      <c r="B144" s="22" t="s">
        <v>288</v>
      </c>
      <c r="C144" s="22" t="s">
        <v>530</v>
      </c>
      <c r="D144" s="14">
        <v>3</v>
      </c>
      <c r="E144" s="14">
        <v>1857</v>
      </c>
      <c r="F144" s="3"/>
      <c r="G144" s="3"/>
      <c r="H144" s="14">
        <v>19</v>
      </c>
      <c r="I144" s="14">
        <v>5</v>
      </c>
    </row>
    <row r="145" spans="1:9" ht="30" x14ac:dyDescent="0.25">
      <c r="A145" s="22" t="s">
        <v>289</v>
      </c>
      <c r="B145" s="22" t="s">
        <v>290</v>
      </c>
      <c r="C145" s="22" t="s">
        <v>530</v>
      </c>
      <c r="D145" s="3"/>
      <c r="E145" s="14">
        <v>522</v>
      </c>
      <c r="F145" s="14">
        <v>14</v>
      </c>
      <c r="G145" s="14">
        <v>13</v>
      </c>
      <c r="H145" s="14">
        <v>324</v>
      </c>
      <c r="I145" s="14">
        <v>27</v>
      </c>
    </row>
    <row r="146" spans="1:9" ht="30" x14ac:dyDescent="0.25">
      <c r="A146" s="22" t="s">
        <v>291</v>
      </c>
      <c r="B146" s="22" t="s">
        <v>292</v>
      </c>
      <c r="C146" s="22" t="s">
        <v>533</v>
      </c>
      <c r="D146" s="3"/>
      <c r="E146" s="14">
        <v>1019</v>
      </c>
      <c r="F146" s="14">
        <v>2</v>
      </c>
      <c r="G146" s="14">
        <v>25</v>
      </c>
      <c r="H146" s="14">
        <v>64</v>
      </c>
      <c r="I146" s="14">
        <v>4</v>
      </c>
    </row>
    <row r="147" spans="1:9" x14ac:dyDescent="0.25">
      <c r="A147" s="22" t="s">
        <v>293</v>
      </c>
      <c r="B147" s="22" t="s">
        <v>294</v>
      </c>
      <c r="C147" s="22" t="s">
        <v>523</v>
      </c>
      <c r="D147" s="14">
        <v>940</v>
      </c>
      <c r="E147" s="3"/>
      <c r="F147" s="14">
        <v>778</v>
      </c>
      <c r="G147" s="14">
        <v>5</v>
      </c>
      <c r="H147" s="14">
        <v>188</v>
      </c>
      <c r="I147" s="14">
        <v>61</v>
      </c>
    </row>
    <row r="148" spans="1:9" x14ac:dyDescent="0.25">
      <c r="A148" s="22" t="s">
        <v>295</v>
      </c>
      <c r="B148" s="22" t="s">
        <v>296</v>
      </c>
      <c r="C148" s="22" t="s">
        <v>530</v>
      </c>
      <c r="D148" s="14">
        <v>11</v>
      </c>
      <c r="E148" s="14">
        <v>2</v>
      </c>
      <c r="F148" s="14">
        <v>46</v>
      </c>
      <c r="G148" s="14">
        <v>162</v>
      </c>
      <c r="H148" s="14">
        <v>6</v>
      </c>
      <c r="I148" s="14">
        <v>4</v>
      </c>
    </row>
    <row r="149" spans="1:9" x14ac:dyDescent="0.25">
      <c r="A149" s="22" t="s">
        <v>297</v>
      </c>
      <c r="B149" s="22" t="s">
        <v>298</v>
      </c>
      <c r="C149" s="22" t="s">
        <v>527</v>
      </c>
      <c r="D149" s="14">
        <v>1531</v>
      </c>
      <c r="E149" s="14">
        <v>8</v>
      </c>
      <c r="F149" s="3"/>
      <c r="G149" s="3"/>
      <c r="H149" s="3"/>
      <c r="I149" s="14">
        <v>8</v>
      </c>
    </row>
    <row r="150" spans="1:9" x14ac:dyDescent="0.25">
      <c r="A150" s="22" t="s">
        <v>299</v>
      </c>
      <c r="B150" s="22" t="s">
        <v>300</v>
      </c>
      <c r="C150" s="22" t="s">
        <v>523</v>
      </c>
      <c r="D150" s="14">
        <v>59</v>
      </c>
      <c r="E150" s="14">
        <v>40</v>
      </c>
      <c r="F150" s="14">
        <v>43</v>
      </c>
      <c r="G150" s="14">
        <v>167</v>
      </c>
      <c r="H150" s="14">
        <v>232</v>
      </c>
      <c r="I150" s="14">
        <v>24</v>
      </c>
    </row>
    <row r="151" spans="1:9" x14ac:dyDescent="0.25">
      <c r="A151" s="22" t="s">
        <v>301</v>
      </c>
      <c r="B151" s="22" t="s">
        <v>302</v>
      </c>
      <c r="C151" s="22" t="s">
        <v>529</v>
      </c>
      <c r="D151" s="14">
        <v>4</v>
      </c>
      <c r="E151" s="3"/>
      <c r="F151" s="14">
        <v>151</v>
      </c>
      <c r="G151" s="3"/>
      <c r="H151" s="14">
        <v>413</v>
      </c>
      <c r="I151" s="14">
        <v>189</v>
      </c>
    </row>
    <row r="152" spans="1:9" x14ac:dyDescent="0.25">
      <c r="A152" s="22" t="s">
        <v>303</v>
      </c>
      <c r="B152" s="22" t="s">
        <v>304</v>
      </c>
      <c r="C152" s="22" t="s">
        <v>529</v>
      </c>
      <c r="D152" s="14">
        <v>152</v>
      </c>
      <c r="E152" s="14">
        <v>11</v>
      </c>
      <c r="F152" s="14">
        <v>21</v>
      </c>
      <c r="G152" s="3"/>
      <c r="H152" s="14">
        <v>152</v>
      </c>
      <c r="I152" s="14">
        <v>3</v>
      </c>
    </row>
    <row r="153" spans="1:9" x14ac:dyDescent="0.25">
      <c r="A153" s="22" t="s">
        <v>305</v>
      </c>
      <c r="B153" s="22" t="s">
        <v>306</v>
      </c>
      <c r="C153" s="22" t="s">
        <v>534</v>
      </c>
      <c r="D153" s="14">
        <v>221</v>
      </c>
      <c r="E153" s="14">
        <v>511</v>
      </c>
      <c r="F153" s="3"/>
      <c r="G153" s="3"/>
      <c r="H153" s="14">
        <v>50</v>
      </c>
      <c r="I153" s="14">
        <v>65</v>
      </c>
    </row>
    <row r="154" spans="1:9" x14ac:dyDescent="0.25">
      <c r="A154" s="22" t="s">
        <v>307</v>
      </c>
      <c r="B154" s="22" t="s">
        <v>308</v>
      </c>
      <c r="C154" s="22" t="s">
        <v>530</v>
      </c>
      <c r="D154" s="14">
        <v>1</v>
      </c>
      <c r="E154" s="14">
        <v>164</v>
      </c>
      <c r="F154" s="14">
        <v>13</v>
      </c>
      <c r="G154" s="3"/>
      <c r="H154" s="14">
        <v>254</v>
      </c>
      <c r="I154" s="14">
        <v>158</v>
      </c>
    </row>
    <row r="155" spans="1:9" x14ac:dyDescent="0.25">
      <c r="A155" s="22" t="s">
        <v>309</v>
      </c>
      <c r="B155" s="22" t="s">
        <v>310</v>
      </c>
      <c r="C155" s="22" t="s">
        <v>535</v>
      </c>
      <c r="D155" s="14">
        <v>26</v>
      </c>
      <c r="E155" s="14">
        <v>363</v>
      </c>
      <c r="F155" s="14">
        <v>12</v>
      </c>
      <c r="G155" s="3"/>
      <c r="H155" s="14">
        <v>120</v>
      </c>
      <c r="I155" s="14">
        <v>1</v>
      </c>
    </row>
    <row r="156" spans="1:9" x14ac:dyDescent="0.25">
      <c r="A156" s="22" t="s">
        <v>311</v>
      </c>
      <c r="B156" s="22" t="s">
        <v>312</v>
      </c>
      <c r="C156" s="22" t="s">
        <v>527</v>
      </c>
      <c r="D156" s="14">
        <v>415</v>
      </c>
      <c r="E156" s="3"/>
      <c r="F156" s="3"/>
      <c r="G156" s="3"/>
      <c r="H156" s="14">
        <v>1</v>
      </c>
      <c r="I156" s="14">
        <v>8</v>
      </c>
    </row>
    <row r="157" spans="1:9" x14ac:dyDescent="0.25">
      <c r="A157" s="22" t="s">
        <v>313</v>
      </c>
      <c r="B157" s="22" t="s">
        <v>314</v>
      </c>
      <c r="C157" s="22" t="s">
        <v>534</v>
      </c>
      <c r="D157" s="14">
        <v>521</v>
      </c>
      <c r="E157" s="14">
        <v>776</v>
      </c>
      <c r="F157" s="3"/>
      <c r="G157" s="3"/>
      <c r="H157" s="14">
        <v>83</v>
      </c>
      <c r="I157" s="14">
        <v>67</v>
      </c>
    </row>
    <row r="158" spans="1:9" x14ac:dyDescent="0.25">
      <c r="A158" s="22" t="s">
        <v>315</v>
      </c>
      <c r="B158" s="22" t="s">
        <v>316</v>
      </c>
      <c r="C158" s="22" t="s">
        <v>523</v>
      </c>
      <c r="D158" s="14">
        <v>43</v>
      </c>
      <c r="E158" s="14">
        <v>223</v>
      </c>
      <c r="F158" s="14">
        <v>23</v>
      </c>
      <c r="G158" s="14">
        <v>13</v>
      </c>
      <c r="H158" s="14">
        <v>263</v>
      </c>
      <c r="I158" s="14">
        <v>30</v>
      </c>
    </row>
    <row r="159" spans="1:9" x14ac:dyDescent="0.25">
      <c r="A159" s="22" t="s">
        <v>317</v>
      </c>
      <c r="B159" s="22" t="s">
        <v>318</v>
      </c>
      <c r="C159" s="22" t="s">
        <v>532</v>
      </c>
      <c r="D159" s="14">
        <v>259</v>
      </c>
      <c r="E159" s="14">
        <v>509</v>
      </c>
      <c r="F159" s="14">
        <v>71</v>
      </c>
      <c r="G159" s="14">
        <v>1</v>
      </c>
      <c r="H159" s="14">
        <v>23</v>
      </c>
      <c r="I159" s="14">
        <v>10</v>
      </c>
    </row>
    <row r="160" spans="1:9" x14ac:dyDescent="0.25">
      <c r="A160" s="22" t="s">
        <v>319</v>
      </c>
      <c r="B160" s="22" t="s">
        <v>320</v>
      </c>
      <c r="C160" s="22" t="s">
        <v>527</v>
      </c>
      <c r="D160" s="14">
        <v>574</v>
      </c>
      <c r="E160" s="14">
        <v>2</v>
      </c>
      <c r="F160" s="3"/>
      <c r="G160" s="3"/>
      <c r="H160" s="14">
        <v>5</v>
      </c>
      <c r="I160" s="14">
        <v>21</v>
      </c>
    </row>
    <row r="161" spans="1:9" x14ac:dyDescent="0.25">
      <c r="A161" s="22" t="s">
        <v>321</v>
      </c>
      <c r="B161" s="22" t="s">
        <v>322</v>
      </c>
      <c r="C161" s="22" t="s">
        <v>534</v>
      </c>
      <c r="D161" s="14">
        <v>711</v>
      </c>
      <c r="E161" s="14">
        <v>760</v>
      </c>
      <c r="F161" s="14">
        <v>2</v>
      </c>
      <c r="G161" s="3"/>
      <c r="H161" s="14">
        <v>166</v>
      </c>
      <c r="I161" s="14">
        <v>73</v>
      </c>
    </row>
    <row r="162" spans="1:9" x14ac:dyDescent="0.25">
      <c r="A162" s="22" t="s">
        <v>323</v>
      </c>
      <c r="B162" s="22" t="s">
        <v>324</v>
      </c>
      <c r="C162" s="22" t="s">
        <v>535</v>
      </c>
      <c r="D162" s="14">
        <v>75</v>
      </c>
      <c r="E162" s="14">
        <v>1481</v>
      </c>
      <c r="F162" s="14">
        <v>4</v>
      </c>
      <c r="G162" s="3"/>
      <c r="H162" s="14">
        <v>138</v>
      </c>
      <c r="I162" s="14">
        <v>55</v>
      </c>
    </row>
    <row r="163" spans="1:9" x14ac:dyDescent="0.25">
      <c r="A163" s="22" t="s">
        <v>325</v>
      </c>
      <c r="B163" s="22" t="s">
        <v>326</v>
      </c>
      <c r="C163" s="22" t="s">
        <v>532</v>
      </c>
      <c r="D163" s="14">
        <v>724</v>
      </c>
      <c r="E163" s="14">
        <v>33</v>
      </c>
      <c r="F163" s="3"/>
      <c r="G163" s="3"/>
      <c r="H163" s="14">
        <v>8</v>
      </c>
      <c r="I163" s="14">
        <v>2</v>
      </c>
    </row>
    <row r="164" spans="1:9" x14ac:dyDescent="0.25">
      <c r="A164" s="22" t="s">
        <v>327</v>
      </c>
      <c r="B164" s="22" t="s">
        <v>328</v>
      </c>
      <c r="C164" s="22" t="s">
        <v>525</v>
      </c>
      <c r="D164" s="14">
        <v>295</v>
      </c>
      <c r="E164" s="14">
        <v>684</v>
      </c>
      <c r="F164" s="14">
        <v>5</v>
      </c>
      <c r="G164" s="3"/>
      <c r="H164" s="14">
        <v>158</v>
      </c>
      <c r="I164" s="14">
        <v>32</v>
      </c>
    </row>
    <row r="165" spans="1:9" x14ac:dyDescent="0.25">
      <c r="A165" s="22" t="s">
        <v>329</v>
      </c>
      <c r="B165" s="22" t="s">
        <v>330</v>
      </c>
      <c r="C165" s="22" t="s">
        <v>527</v>
      </c>
      <c r="D165" s="14">
        <v>2016</v>
      </c>
      <c r="E165" s="14">
        <v>4</v>
      </c>
      <c r="F165" s="3"/>
      <c r="G165" s="3"/>
      <c r="H165" s="14">
        <v>6</v>
      </c>
      <c r="I165" s="14">
        <v>9</v>
      </c>
    </row>
    <row r="166" spans="1:9" x14ac:dyDescent="0.25">
      <c r="A166" s="22" t="s">
        <v>331</v>
      </c>
      <c r="B166" s="22" t="s">
        <v>332</v>
      </c>
      <c r="C166" s="22" t="s">
        <v>527</v>
      </c>
      <c r="D166" s="14">
        <v>499</v>
      </c>
      <c r="E166" s="14">
        <v>2</v>
      </c>
      <c r="F166" s="3"/>
      <c r="G166" s="3"/>
      <c r="H166" s="14">
        <v>3</v>
      </c>
      <c r="I166" s="14">
        <v>7</v>
      </c>
    </row>
    <row r="167" spans="1:9" x14ac:dyDescent="0.25">
      <c r="A167" s="22" t="s">
        <v>333</v>
      </c>
      <c r="B167" s="22" t="s">
        <v>334</v>
      </c>
      <c r="C167" s="22" t="s">
        <v>525</v>
      </c>
      <c r="D167" s="14">
        <v>26</v>
      </c>
      <c r="E167" s="14">
        <v>6</v>
      </c>
      <c r="F167" s="14">
        <v>49</v>
      </c>
      <c r="G167" s="14">
        <v>22</v>
      </c>
      <c r="H167" s="14">
        <v>411</v>
      </c>
      <c r="I167" s="14">
        <v>40</v>
      </c>
    </row>
    <row r="168" spans="1:9" ht="30" x14ac:dyDescent="0.25">
      <c r="A168" s="22" t="s">
        <v>335</v>
      </c>
      <c r="B168" s="22" t="s">
        <v>336</v>
      </c>
      <c r="C168" s="22" t="s">
        <v>533</v>
      </c>
      <c r="D168" s="14">
        <v>1</v>
      </c>
      <c r="E168" s="14">
        <v>752</v>
      </c>
      <c r="F168" s="14">
        <v>3</v>
      </c>
      <c r="G168" s="14">
        <v>35</v>
      </c>
      <c r="H168" s="14">
        <v>290</v>
      </c>
      <c r="I168" s="14">
        <v>18</v>
      </c>
    </row>
    <row r="169" spans="1:9" x14ac:dyDescent="0.25">
      <c r="A169" s="22" t="s">
        <v>337</v>
      </c>
      <c r="B169" s="22" t="s">
        <v>338</v>
      </c>
      <c r="C169" s="22" t="s">
        <v>532</v>
      </c>
      <c r="D169" s="14">
        <v>610</v>
      </c>
      <c r="E169" s="14">
        <v>1080</v>
      </c>
      <c r="F169" s="14">
        <v>6</v>
      </c>
      <c r="G169" s="14">
        <v>39</v>
      </c>
      <c r="H169" s="14">
        <v>41</v>
      </c>
      <c r="I169" s="14">
        <v>7</v>
      </c>
    </row>
    <row r="170" spans="1:9" x14ac:dyDescent="0.25">
      <c r="A170" s="22" t="s">
        <v>339</v>
      </c>
      <c r="B170" s="22" t="s">
        <v>340</v>
      </c>
      <c r="C170" s="22" t="s">
        <v>529</v>
      </c>
      <c r="D170" s="14">
        <v>33</v>
      </c>
      <c r="E170" s="14">
        <v>1</v>
      </c>
      <c r="F170" s="14">
        <v>29</v>
      </c>
      <c r="G170" s="3"/>
      <c r="H170" s="14">
        <v>264</v>
      </c>
      <c r="I170" s="14">
        <v>63</v>
      </c>
    </row>
    <row r="171" spans="1:9" x14ac:dyDescent="0.25">
      <c r="A171" s="22" t="s">
        <v>341</v>
      </c>
      <c r="B171" s="22" t="s">
        <v>342</v>
      </c>
      <c r="C171" s="22" t="s">
        <v>527</v>
      </c>
      <c r="D171" s="14">
        <v>821</v>
      </c>
      <c r="E171" s="14">
        <v>1</v>
      </c>
      <c r="F171" s="3"/>
      <c r="G171" s="3"/>
      <c r="H171" s="14">
        <v>2</v>
      </c>
      <c r="I171" s="14">
        <v>22</v>
      </c>
    </row>
    <row r="172" spans="1:9" x14ac:dyDescent="0.25">
      <c r="A172" s="22" t="s">
        <v>343</v>
      </c>
      <c r="B172" s="22" t="s">
        <v>344</v>
      </c>
      <c r="C172" s="22" t="s">
        <v>532</v>
      </c>
      <c r="D172" s="14">
        <v>1155</v>
      </c>
      <c r="E172" s="14">
        <v>986</v>
      </c>
      <c r="F172" s="3"/>
      <c r="G172" s="3"/>
      <c r="H172" s="14">
        <v>18</v>
      </c>
      <c r="I172" s="14">
        <v>37</v>
      </c>
    </row>
    <row r="173" spans="1:9" x14ac:dyDescent="0.25">
      <c r="A173" s="22" t="s">
        <v>345</v>
      </c>
      <c r="B173" s="22" t="s">
        <v>346</v>
      </c>
      <c r="C173" s="22" t="s">
        <v>523</v>
      </c>
      <c r="D173" s="14">
        <v>86</v>
      </c>
      <c r="E173" s="3"/>
      <c r="F173" s="14">
        <v>192</v>
      </c>
      <c r="G173" s="14">
        <v>3</v>
      </c>
      <c r="H173" s="14">
        <v>126</v>
      </c>
      <c r="I173" s="14">
        <v>114</v>
      </c>
    </row>
    <row r="174" spans="1:9" x14ac:dyDescent="0.25">
      <c r="A174" s="22" t="s">
        <v>347</v>
      </c>
      <c r="B174" s="22" t="s">
        <v>348</v>
      </c>
      <c r="C174" s="22" t="s">
        <v>527</v>
      </c>
      <c r="D174" s="14">
        <v>1344</v>
      </c>
      <c r="E174" s="14">
        <v>4</v>
      </c>
      <c r="F174" s="3"/>
      <c r="G174" s="3"/>
      <c r="H174" s="14">
        <v>6</v>
      </c>
      <c r="I174" s="14">
        <v>16</v>
      </c>
    </row>
    <row r="175" spans="1:9" x14ac:dyDescent="0.25">
      <c r="A175" s="22" t="s">
        <v>349</v>
      </c>
      <c r="B175" s="22" t="s">
        <v>350</v>
      </c>
      <c r="C175" s="22" t="s">
        <v>535</v>
      </c>
      <c r="D175" s="14">
        <v>135</v>
      </c>
      <c r="E175" s="14">
        <v>28</v>
      </c>
      <c r="F175" s="14">
        <v>23</v>
      </c>
      <c r="G175" s="14">
        <v>10</v>
      </c>
      <c r="H175" s="14">
        <v>200</v>
      </c>
      <c r="I175" s="14">
        <v>119</v>
      </c>
    </row>
    <row r="176" spans="1:9" x14ac:dyDescent="0.25">
      <c r="A176" s="22" t="s">
        <v>353</v>
      </c>
      <c r="B176" s="22" t="s">
        <v>537</v>
      </c>
      <c r="C176" s="22" t="s">
        <v>534</v>
      </c>
      <c r="D176" s="14">
        <v>1401</v>
      </c>
      <c r="E176" s="14">
        <v>449</v>
      </c>
      <c r="F176" s="3"/>
      <c r="G176" s="3"/>
      <c r="H176" s="14">
        <v>11</v>
      </c>
      <c r="I176" s="14">
        <v>4</v>
      </c>
    </row>
    <row r="177" spans="1:9" x14ac:dyDescent="0.25">
      <c r="A177" s="22" t="s">
        <v>351</v>
      </c>
      <c r="B177" s="22" t="s">
        <v>352</v>
      </c>
      <c r="C177" s="22" t="s">
        <v>534</v>
      </c>
      <c r="D177" s="14">
        <v>5613</v>
      </c>
      <c r="E177" s="14">
        <v>528</v>
      </c>
      <c r="F177" s="3"/>
      <c r="G177" s="3"/>
      <c r="H177" s="14">
        <v>1</v>
      </c>
      <c r="I177" s="14">
        <v>1</v>
      </c>
    </row>
    <row r="178" spans="1:9" x14ac:dyDescent="0.25">
      <c r="A178" s="22" t="s">
        <v>355</v>
      </c>
      <c r="B178" s="22" t="s">
        <v>356</v>
      </c>
      <c r="C178" s="22" t="s">
        <v>530</v>
      </c>
      <c r="D178" s="3"/>
      <c r="E178" s="14">
        <v>265</v>
      </c>
      <c r="F178" s="14">
        <v>30</v>
      </c>
      <c r="G178" s="3"/>
      <c r="H178" s="14">
        <v>177</v>
      </c>
      <c r="I178" s="14">
        <v>203</v>
      </c>
    </row>
    <row r="179" spans="1:9" x14ac:dyDescent="0.25">
      <c r="A179" s="22" t="s">
        <v>365</v>
      </c>
      <c r="B179" s="22" t="s">
        <v>366</v>
      </c>
      <c r="C179" s="22" t="s">
        <v>529</v>
      </c>
      <c r="D179" s="14">
        <v>7</v>
      </c>
      <c r="E179" s="14">
        <v>429</v>
      </c>
      <c r="F179" s="14">
        <v>26</v>
      </c>
      <c r="G179" s="3"/>
      <c r="H179" s="14">
        <v>353</v>
      </c>
      <c r="I179" s="14">
        <v>67</v>
      </c>
    </row>
    <row r="180" spans="1:9" x14ac:dyDescent="0.25">
      <c r="A180" s="22" t="s">
        <v>367</v>
      </c>
      <c r="B180" s="22" t="s">
        <v>368</v>
      </c>
      <c r="C180" s="22" t="s">
        <v>535</v>
      </c>
      <c r="D180" s="14">
        <v>4</v>
      </c>
      <c r="E180" s="14">
        <v>24</v>
      </c>
      <c r="F180" s="14">
        <v>31</v>
      </c>
      <c r="G180" s="3"/>
      <c r="H180" s="14">
        <v>201</v>
      </c>
      <c r="I180" s="14">
        <v>66</v>
      </c>
    </row>
    <row r="181" spans="1:9" x14ac:dyDescent="0.25">
      <c r="A181" s="22" t="s">
        <v>369</v>
      </c>
      <c r="B181" s="22" t="s">
        <v>370</v>
      </c>
      <c r="C181" s="22" t="s">
        <v>525</v>
      </c>
      <c r="D181" s="14">
        <v>6</v>
      </c>
      <c r="E181" s="14">
        <v>14</v>
      </c>
      <c r="F181" s="14">
        <v>25</v>
      </c>
      <c r="G181" s="3"/>
      <c r="H181" s="14">
        <v>76</v>
      </c>
      <c r="I181" s="14">
        <v>10</v>
      </c>
    </row>
    <row r="182" spans="1:9" x14ac:dyDescent="0.25">
      <c r="A182" s="22" t="s">
        <v>371</v>
      </c>
      <c r="B182" s="22" t="s">
        <v>372</v>
      </c>
      <c r="C182" s="22" t="s">
        <v>535</v>
      </c>
      <c r="D182" s="14">
        <v>64</v>
      </c>
      <c r="E182" s="14">
        <v>1314</v>
      </c>
      <c r="F182" s="14">
        <v>21</v>
      </c>
      <c r="G182" s="3"/>
      <c r="H182" s="14">
        <v>281</v>
      </c>
      <c r="I182" s="14">
        <v>83</v>
      </c>
    </row>
    <row r="183" spans="1:9" x14ac:dyDescent="0.25">
      <c r="A183" s="22" t="s">
        <v>373</v>
      </c>
      <c r="B183" s="22" t="s">
        <v>374</v>
      </c>
      <c r="C183" s="22" t="s">
        <v>527</v>
      </c>
      <c r="D183" s="14">
        <v>754</v>
      </c>
      <c r="E183" s="3"/>
      <c r="F183" s="3"/>
      <c r="G183" s="3"/>
      <c r="H183" s="14">
        <v>6</v>
      </c>
      <c r="I183" s="14">
        <v>22</v>
      </c>
    </row>
    <row r="184" spans="1:9" x14ac:dyDescent="0.25">
      <c r="A184" s="22" t="s">
        <v>375</v>
      </c>
      <c r="B184" s="22" t="s">
        <v>376</v>
      </c>
      <c r="C184" s="22" t="s">
        <v>530</v>
      </c>
      <c r="D184" s="3"/>
      <c r="E184" s="14">
        <v>64</v>
      </c>
      <c r="F184" s="14">
        <v>38</v>
      </c>
      <c r="G184" s="3"/>
      <c r="H184" s="14">
        <v>269</v>
      </c>
      <c r="I184" s="14">
        <v>109</v>
      </c>
    </row>
    <row r="185" spans="1:9" ht="30" x14ac:dyDescent="0.25">
      <c r="A185" s="22" t="s">
        <v>377</v>
      </c>
      <c r="B185" s="22" t="s">
        <v>378</v>
      </c>
      <c r="C185" s="22" t="s">
        <v>522</v>
      </c>
      <c r="D185" s="14">
        <v>231</v>
      </c>
      <c r="E185" s="14">
        <v>3049</v>
      </c>
      <c r="F185" s="14">
        <v>1</v>
      </c>
      <c r="G185" s="14">
        <v>1</v>
      </c>
      <c r="H185" s="14">
        <v>58</v>
      </c>
      <c r="I185" s="14">
        <v>23</v>
      </c>
    </row>
    <row r="186" spans="1:9" ht="30" x14ac:dyDescent="0.25">
      <c r="A186" s="22" t="s">
        <v>379</v>
      </c>
      <c r="B186" s="22" t="s">
        <v>380</v>
      </c>
      <c r="C186" s="22" t="s">
        <v>533</v>
      </c>
      <c r="D186" s="14">
        <v>283</v>
      </c>
      <c r="E186" s="14">
        <v>357</v>
      </c>
      <c r="F186" s="14">
        <v>40</v>
      </c>
      <c r="G186" s="14">
        <v>5</v>
      </c>
      <c r="H186" s="14">
        <v>295</v>
      </c>
      <c r="I186" s="14">
        <v>4</v>
      </c>
    </row>
    <row r="187" spans="1:9" x14ac:dyDescent="0.25">
      <c r="A187" s="22" t="s">
        <v>381</v>
      </c>
      <c r="B187" s="22" t="s">
        <v>382</v>
      </c>
      <c r="C187" s="22" t="s">
        <v>529</v>
      </c>
      <c r="D187" s="14">
        <v>120</v>
      </c>
      <c r="E187" s="3"/>
      <c r="F187" s="14">
        <v>146</v>
      </c>
      <c r="G187" s="3"/>
      <c r="H187" s="14">
        <v>373</v>
      </c>
      <c r="I187" s="14">
        <v>107</v>
      </c>
    </row>
    <row r="188" spans="1:9" x14ac:dyDescent="0.25">
      <c r="A188" s="22" t="s">
        <v>383</v>
      </c>
      <c r="B188" s="22" t="s">
        <v>384</v>
      </c>
      <c r="C188" s="22" t="s">
        <v>534</v>
      </c>
      <c r="D188" s="14">
        <v>186</v>
      </c>
      <c r="E188" s="14">
        <v>407</v>
      </c>
      <c r="F188" s="3"/>
      <c r="G188" s="3"/>
      <c r="H188" s="14">
        <v>18</v>
      </c>
      <c r="I188" s="14">
        <v>9</v>
      </c>
    </row>
    <row r="189" spans="1:9" x14ac:dyDescent="0.25">
      <c r="A189" s="22" t="s">
        <v>385</v>
      </c>
      <c r="B189" s="22" t="s">
        <v>386</v>
      </c>
      <c r="C189" s="22" t="s">
        <v>532</v>
      </c>
      <c r="D189" s="3"/>
      <c r="E189" s="3"/>
      <c r="F189" s="3"/>
      <c r="G189" s="3"/>
      <c r="H189" s="14">
        <v>12</v>
      </c>
      <c r="I189" s="14">
        <v>17</v>
      </c>
    </row>
    <row r="190" spans="1:9" ht="30" x14ac:dyDescent="0.25">
      <c r="A190" s="22" t="s">
        <v>387</v>
      </c>
      <c r="B190" s="22" t="s">
        <v>388</v>
      </c>
      <c r="C190" s="22" t="s">
        <v>522</v>
      </c>
      <c r="D190" s="14">
        <v>1885</v>
      </c>
      <c r="E190" s="14">
        <v>5270</v>
      </c>
      <c r="F190" s="3"/>
      <c r="G190" s="3"/>
      <c r="H190" s="14">
        <v>16</v>
      </c>
      <c r="I190" s="14">
        <v>7</v>
      </c>
    </row>
    <row r="191" spans="1:9" ht="30" x14ac:dyDescent="0.25">
      <c r="A191" s="22" t="s">
        <v>389</v>
      </c>
      <c r="B191" s="22" t="s">
        <v>390</v>
      </c>
      <c r="C191" s="22" t="s">
        <v>533</v>
      </c>
      <c r="D191" s="3"/>
      <c r="E191" s="14">
        <v>1461</v>
      </c>
      <c r="F191" s="3"/>
      <c r="G191" s="14">
        <v>2</v>
      </c>
      <c r="H191" s="14">
        <v>69</v>
      </c>
      <c r="I191" s="14">
        <v>10</v>
      </c>
    </row>
    <row r="192" spans="1:9" x14ac:dyDescent="0.25">
      <c r="A192" s="22" t="s">
        <v>391</v>
      </c>
      <c r="B192" s="22" t="s">
        <v>392</v>
      </c>
      <c r="C192" s="22" t="s">
        <v>532</v>
      </c>
      <c r="D192" s="14">
        <v>489</v>
      </c>
      <c r="E192" s="14">
        <v>3398</v>
      </c>
      <c r="F192" s="3"/>
      <c r="G192" s="3"/>
      <c r="H192" s="14">
        <v>1</v>
      </c>
      <c r="I192" s="3"/>
    </row>
    <row r="193" spans="1:9" ht="30" x14ac:dyDescent="0.25">
      <c r="A193" s="22" t="s">
        <v>357</v>
      </c>
      <c r="B193" s="22" t="s">
        <v>538</v>
      </c>
      <c r="C193" s="22" t="s">
        <v>532</v>
      </c>
      <c r="D193" s="14">
        <v>259</v>
      </c>
      <c r="E193" s="14">
        <v>2249</v>
      </c>
      <c r="F193" s="3"/>
      <c r="G193" s="3"/>
      <c r="H193" s="3"/>
      <c r="I193" s="3"/>
    </row>
    <row r="194" spans="1:9" ht="30" x14ac:dyDescent="0.25">
      <c r="A194" s="22" t="s">
        <v>359</v>
      </c>
      <c r="B194" s="22" t="s">
        <v>539</v>
      </c>
      <c r="C194" s="22" t="s">
        <v>533</v>
      </c>
      <c r="D194" s="14">
        <v>152</v>
      </c>
      <c r="E194" s="14">
        <v>2897</v>
      </c>
      <c r="F194" s="14">
        <v>2</v>
      </c>
      <c r="G194" s="14">
        <v>105</v>
      </c>
      <c r="H194" s="14">
        <v>107</v>
      </c>
      <c r="I194" s="14">
        <v>1</v>
      </c>
    </row>
    <row r="195" spans="1:9" x14ac:dyDescent="0.25">
      <c r="A195" s="22" t="s">
        <v>361</v>
      </c>
      <c r="B195" s="22" t="s">
        <v>540</v>
      </c>
      <c r="C195" s="22" t="s">
        <v>532</v>
      </c>
      <c r="D195" s="14">
        <v>23</v>
      </c>
      <c r="E195" s="14">
        <v>295</v>
      </c>
      <c r="F195" s="14">
        <v>4</v>
      </c>
      <c r="G195" s="3"/>
      <c r="H195" s="14">
        <v>16</v>
      </c>
      <c r="I195" s="14">
        <v>1</v>
      </c>
    </row>
    <row r="196" spans="1:9" ht="30" x14ac:dyDescent="0.25">
      <c r="A196" s="22" t="s">
        <v>363</v>
      </c>
      <c r="B196" s="22" t="s">
        <v>541</v>
      </c>
      <c r="C196" s="22" t="s">
        <v>530</v>
      </c>
      <c r="D196" s="14">
        <v>499</v>
      </c>
      <c r="E196" s="14">
        <v>2087</v>
      </c>
      <c r="F196" s="14">
        <v>15</v>
      </c>
      <c r="G196" s="3"/>
      <c r="H196" s="14">
        <v>184</v>
      </c>
      <c r="I196" s="14">
        <v>69</v>
      </c>
    </row>
    <row r="197" spans="1:9" x14ac:dyDescent="0.25">
      <c r="A197" s="22" t="s">
        <v>393</v>
      </c>
      <c r="B197" s="22" t="s">
        <v>394</v>
      </c>
      <c r="C197" s="22" t="s">
        <v>525</v>
      </c>
      <c r="D197" s="14">
        <v>13</v>
      </c>
      <c r="E197" s="3"/>
      <c r="F197" s="14">
        <v>95</v>
      </c>
      <c r="G197" s="3"/>
      <c r="H197" s="14">
        <v>320</v>
      </c>
      <c r="I197" s="14">
        <v>70</v>
      </c>
    </row>
    <row r="198" spans="1:9" x14ac:dyDescent="0.25">
      <c r="A198" s="22" t="s">
        <v>395</v>
      </c>
      <c r="B198" s="22" t="s">
        <v>396</v>
      </c>
      <c r="C198" s="22" t="s">
        <v>530</v>
      </c>
      <c r="D198" s="3"/>
      <c r="E198" s="3"/>
      <c r="F198" s="3"/>
      <c r="G198" s="3"/>
      <c r="H198" s="14">
        <v>143</v>
      </c>
      <c r="I198" s="14">
        <v>2</v>
      </c>
    </row>
    <row r="199" spans="1:9" x14ac:dyDescent="0.25">
      <c r="A199" s="22" t="s">
        <v>397</v>
      </c>
      <c r="B199" s="22" t="s">
        <v>398</v>
      </c>
      <c r="C199" s="22" t="s">
        <v>529</v>
      </c>
      <c r="D199" s="14">
        <v>182</v>
      </c>
      <c r="E199" s="14">
        <v>448</v>
      </c>
      <c r="F199" s="14">
        <v>31</v>
      </c>
      <c r="G199" s="14">
        <v>17</v>
      </c>
      <c r="H199" s="14">
        <v>238</v>
      </c>
      <c r="I199" s="14">
        <v>3</v>
      </c>
    </row>
    <row r="200" spans="1:9" x14ac:dyDescent="0.25">
      <c r="A200" s="22" t="s">
        <v>399</v>
      </c>
      <c r="B200" s="22" t="s">
        <v>400</v>
      </c>
      <c r="C200" s="22" t="s">
        <v>527</v>
      </c>
      <c r="D200" s="14">
        <v>574</v>
      </c>
      <c r="E200" s="3"/>
      <c r="F200" s="3"/>
      <c r="G200" s="3"/>
      <c r="H200" s="14">
        <v>4</v>
      </c>
      <c r="I200" s="14">
        <v>17</v>
      </c>
    </row>
    <row r="201" spans="1:9" x14ac:dyDescent="0.25">
      <c r="A201" s="22" t="s">
        <v>401</v>
      </c>
      <c r="B201" s="22" t="s">
        <v>402</v>
      </c>
      <c r="C201" s="22" t="s">
        <v>528</v>
      </c>
      <c r="D201" s="14">
        <v>938</v>
      </c>
      <c r="E201" s="14">
        <v>1014</v>
      </c>
      <c r="F201" s="14">
        <v>203</v>
      </c>
      <c r="G201" s="14">
        <v>263</v>
      </c>
      <c r="H201" s="14">
        <v>732</v>
      </c>
      <c r="I201" s="14">
        <v>57</v>
      </c>
    </row>
    <row r="202" spans="1:9" x14ac:dyDescent="0.25">
      <c r="A202" s="22" t="s">
        <v>403</v>
      </c>
      <c r="B202" s="22" t="s">
        <v>404</v>
      </c>
      <c r="C202" s="22" t="s">
        <v>527</v>
      </c>
      <c r="D202" s="14">
        <v>642</v>
      </c>
      <c r="E202" s="3"/>
      <c r="F202" s="3"/>
      <c r="G202" s="3"/>
      <c r="H202" s="3"/>
      <c r="I202" s="14">
        <v>8</v>
      </c>
    </row>
    <row r="203" spans="1:9" x14ac:dyDescent="0.25">
      <c r="A203" s="22" t="s">
        <v>405</v>
      </c>
      <c r="B203" s="22" t="s">
        <v>406</v>
      </c>
      <c r="C203" s="22" t="s">
        <v>525</v>
      </c>
      <c r="D203" s="14">
        <v>34</v>
      </c>
      <c r="E203" s="14">
        <v>349</v>
      </c>
      <c r="F203" s="14">
        <v>15</v>
      </c>
      <c r="G203" s="14">
        <v>4</v>
      </c>
      <c r="H203" s="14">
        <v>188</v>
      </c>
      <c r="I203" s="14">
        <v>61</v>
      </c>
    </row>
    <row r="204" spans="1:9" x14ac:dyDescent="0.25">
      <c r="A204" s="22" t="s">
        <v>407</v>
      </c>
      <c r="B204" s="22" t="s">
        <v>408</v>
      </c>
      <c r="C204" s="22" t="s">
        <v>534</v>
      </c>
      <c r="D204" s="3"/>
      <c r="E204" s="3"/>
      <c r="F204" s="14">
        <v>66</v>
      </c>
      <c r="G204" s="3"/>
      <c r="H204" s="14">
        <v>308</v>
      </c>
      <c r="I204" s="14">
        <v>54</v>
      </c>
    </row>
    <row r="205" spans="1:9" x14ac:dyDescent="0.25">
      <c r="A205" s="22" t="s">
        <v>409</v>
      </c>
      <c r="B205" s="22" t="s">
        <v>410</v>
      </c>
      <c r="C205" s="22" t="s">
        <v>535</v>
      </c>
      <c r="D205" s="14">
        <v>27</v>
      </c>
      <c r="E205" s="14">
        <v>532</v>
      </c>
      <c r="F205" s="3"/>
      <c r="G205" s="3"/>
      <c r="H205" s="14">
        <v>31</v>
      </c>
      <c r="I205" s="14">
        <v>24</v>
      </c>
    </row>
    <row r="206" spans="1:9" x14ac:dyDescent="0.25">
      <c r="A206" s="22" t="s">
        <v>411</v>
      </c>
      <c r="B206" s="22" t="s">
        <v>412</v>
      </c>
      <c r="C206" s="22" t="s">
        <v>530</v>
      </c>
      <c r="D206" s="14">
        <v>2</v>
      </c>
      <c r="E206" s="14">
        <v>130</v>
      </c>
      <c r="F206" s="14">
        <v>19</v>
      </c>
      <c r="G206" s="3"/>
      <c r="H206" s="14">
        <v>270</v>
      </c>
      <c r="I206" s="14">
        <v>123</v>
      </c>
    </row>
    <row r="207" spans="1:9" ht="30" x14ac:dyDescent="0.25">
      <c r="A207" s="22" t="s">
        <v>413</v>
      </c>
      <c r="B207" s="22" t="s">
        <v>414</v>
      </c>
      <c r="C207" s="22" t="s">
        <v>533</v>
      </c>
      <c r="D207" s="14">
        <v>3</v>
      </c>
      <c r="E207" s="14">
        <v>2930</v>
      </c>
      <c r="F207" s="14">
        <v>7</v>
      </c>
      <c r="G207" s="3"/>
      <c r="H207" s="14">
        <v>188</v>
      </c>
      <c r="I207" s="14">
        <v>24</v>
      </c>
    </row>
    <row r="208" spans="1:9" x14ac:dyDescent="0.25">
      <c r="A208" s="22" t="s">
        <v>415</v>
      </c>
      <c r="B208" s="22" t="s">
        <v>416</v>
      </c>
      <c r="C208" s="22" t="s">
        <v>527</v>
      </c>
      <c r="D208" s="14">
        <v>1427</v>
      </c>
      <c r="E208" s="3"/>
      <c r="F208" s="3"/>
      <c r="G208" s="3"/>
      <c r="H208" s="14">
        <v>2</v>
      </c>
      <c r="I208" s="14">
        <v>7</v>
      </c>
    </row>
    <row r="209" spans="1:9" x14ac:dyDescent="0.25">
      <c r="A209" s="22" t="s">
        <v>417</v>
      </c>
      <c r="B209" s="22" t="s">
        <v>418</v>
      </c>
      <c r="C209" s="22" t="s">
        <v>532</v>
      </c>
      <c r="D209" s="14">
        <v>185</v>
      </c>
      <c r="E209" s="14">
        <v>179</v>
      </c>
      <c r="F209" s="3"/>
      <c r="G209" s="3"/>
      <c r="H209" s="3"/>
      <c r="I209" s="3"/>
    </row>
    <row r="210" spans="1:9" x14ac:dyDescent="0.25">
      <c r="A210" s="22" t="s">
        <v>419</v>
      </c>
      <c r="B210" s="22" t="s">
        <v>420</v>
      </c>
      <c r="C210" s="22" t="s">
        <v>527</v>
      </c>
      <c r="D210" s="14">
        <v>192</v>
      </c>
      <c r="E210" s="3"/>
      <c r="F210" s="14">
        <v>1</v>
      </c>
      <c r="G210" s="14">
        <v>2</v>
      </c>
      <c r="H210" s="14">
        <v>508</v>
      </c>
      <c r="I210" s="14">
        <v>55</v>
      </c>
    </row>
    <row r="211" spans="1:9" x14ac:dyDescent="0.25">
      <c r="A211" s="22" t="s">
        <v>421</v>
      </c>
      <c r="B211" s="22" t="s">
        <v>422</v>
      </c>
      <c r="C211" s="22" t="s">
        <v>525</v>
      </c>
      <c r="D211" s="14">
        <v>98</v>
      </c>
      <c r="E211" s="14">
        <v>411</v>
      </c>
      <c r="F211" s="14">
        <v>7</v>
      </c>
      <c r="G211" s="3"/>
      <c r="H211" s="14">
        <v>293</v>
      </c>
      <c r="I211" s="14">
        <v>26</v>
      </c>
    </row>
    <row r="212" spans="1:9" x14ac:dyDescent="0.25">
      <c r="A212" s="22" t="s">
        <v>423</v>
      </c>
      <c r="B212" s="22" t="s">
        <v>424</v>
      </c>
      <c r="C212" s="22" t="s">
        <v>530</v>
      </c>
      <c r="D212" s="14">
        <v>2</v>
      </c>
      <c r="E212" s="14">
        <v>696</v>
      </c>
      <c r="F212" s="14">
        <v>13</v>
      </c>
      <c r="G212" s="14">
        <v>24</v>
      </c>
      <c r="H212" s="14">
        <v>138</v>
      </c>
      <c r="I212" s="14">
        <v>9</v>
      </c>
    </row>
    <row r="213" spans="1:9" x14ac:dyDescent="0.25">
      <c r="A213" s="22" t="s">
        <v>425</v>
      </c>
      <c r="B213" s="22" t="s">
        <v>426</v>
      </c>
      <c r="C213" s="22" t="s">
        <v>527</v>
      </c>
      <c r="D213" s="14">
        <v>786</v>
      </c>
      <c r="E213" s="14">
        <v>13</v>
      </c>
      <c r="F213" s="3"/>
      <c r="G213" s="3"/>
      <c r="H213" s="14">
        <v>5</v>
      </c>
      <c r="I213" s="14">
        <v>28</v>
      </c>
    </row>
    <row r="214" spans="1:9" x14ac:dyDescent="0.25">
      <c r="A214" s="22" t="s">
        <v>427</v>
      </c>
      <c r="B214" s="22" t="s">
        <v>428</v>
      </c>
      <c r="C214" s="22" t="s">
        <v>532</v>
      </c>
      <c r="D214" s="14">
        <v>343</v>
      </c>
      <c r="E214" s="14">
        <v>875</v>
      </c>
      <c r="F214" s="3"/>
      <c r="G214" s="14">
        <v>5</v>
      </c>
      <c r="H214" s="14">
        <v>63</v>
      </c>
      <c r="I214" s="14">
        <v>9</v>
      </c>
    </row>
    <row r="215" spans="1:9" x14ac:dyDescent="0.25">
      <c r="A215" s="22" t="s">
        <v>429</v>
      </c>
      <c r="B215" s="22" t="s">
        <v>430</v>
      </c>
      <c r="C215" s="22" t="s">
        <v>529</v>
      </c>
      <c r="D215" s="14">
        <v>125</v>
      </c>
      <c r="E215" s="14">
        <v>902</v>
      </c>
      <c r="F215" s="3"/>
      <c r="G215" s="3"/>
      <c r="H215" s="3"/>
      <c r="I215" s="14">
        <v>2</v>
      </c>
    </row>
    <row r="216" spans="1:9" x14ac:dyDescent="0.25">
      <c r="A216" s="22" t="s">
        <v>431</v>
      </c>
      <c r="B216" s="22" t="s">
        <v>432</v>
      </c>
      <c r="C216" s="22" t="s">
        <v>525</v>
      </c>
      <c r="D216" s="14">
        <v>9</v>
      </c>
      <c r="E216" s="14">
        <v>799</v>
      </c>
      <c r="F216" s="3"/>
      <c r="G216" s="3"/>
      <c r="H216" s="14">
        <v>37</v>
      </c>
      <c r="I216" s="14">
        <v>47</v>
      </c>
    </row>
    <row r="217" spans="1:9" x14ac:dyDescent="0.25">
      <c r="A217" s="22" t="s">
        <v>433</v>
      </c>
      <c r="B217" s="22" t="s">
        <v>434</v>
      </c>
      <c r="C217" s="22" t="s">
        <v>527</v>
      </c>
      <c r="D217" s="14">
        <v>448</v>
      </c>
      <c r="E217" s="3"/>
      <c r="F217" s="3"/>
      <c r="G217" s="3"/>
      <c r="H217" s="14">
        <v>9</v>
      </c>
      <c r="I217" s="14">
        <v>7</v>
      </c>
    </row>
    <row r="218" spans="1:9" x14ac:dyDescent="0.25">
      <c r="A218" s="22" t="s">
        <v>435</v>
      </c>
      <c r="B218" s="22" t="s">
        <v>436</v>
      </c>
      <c r="C218" s="22" t="s">
        <v>530</v>
      </c>
      <c r="D218" s="3"/>
      <c r="E218" s="3"/>
      <c r="F218" s="14">
        <v>3</v>
      </c>
      <c r="G218" s="3"/>
      <c r="H218" s="14">
        <v>90</v>
      </c>
      <c r="I218" s="14">
        <v>13</v>
      </c>
    </row>
    <row r="219" spans="1:9" x14ac:dyDescent="0.25">
      <c r="A219" s="22" t="s">
        <v>437</v>
      </c>
      <c r="B219" s="22" t="s">
        <v>438</v>
      </c>
      <c r="C219" s="22" t="s">
        <v>532</v>
      </c>
      <c r="D219" s="14">
        <v>913</v>
      </c>
      <c r="E219" s="3"/>
      <c r="F219" s="14">
        <v>120</v>
      </c>
      <c r="G219" s="3"/>
      <c r="H219" s="14">
        <v>37</v>
      </c>
      <c r="I219" s="14">
        <v>3</v>
      </c>
    </row>
    <row r="220" spans="1:9" x14ac:dyDescent="0.25">
      <c r="A220" s="22" t="s">
        <v>439</v>
      </c>
      <c r="B220" s="22" t="s">
        <v>440</v>
      </c>
      <c r="C220" s="22" t="s">
        <v>530</v>
      </c>
      <c r="D220" s="14">
        <v>12</v>
      </c>
      <c r="E220" s="14">
        <v>12</v>
      </c>
      <c r="F220" s="14">
        <v>49</v>
      </c>
      <c r="G220" s="14">
        <v>1</v>
      </c>
      <c r="H220" s="14">
        <v>578</v>
      </c>
      <c r="I220" s="14">
        <v>28</v>
      </c>
    </row>
    <row r="221" spans="1:9" ht="30" x14ac:dyDescent="0.25">
      <c r="A221" s="22" t="s">
        <v>441</v>
      </c>
      <c r="B221" s="22" t="s">
        <v>442</v>
      </c>
      <c r="C221" s="22" t="s">
        <v>532</v>
      </c>
      <c r="D221" s="14">
        <v>266</v>
      </c>
      <c r="E221" s="14">
        <v>789</v>
      </c>
      <c r="F221" s="3"/>
      <c r="G221" s="3"/>
      <c r="H221" s="3"/>
      <c r="I221" s="3"/>
    </row>
    <row r="222" spans="1:9" x14ac:dyDescent="0.25">
      <c r="A222" s="22" t="s">
        <v>443</v>
      </c>
      <c r="B222" s="22" t="s">
        <v>444</v>
      </c>
      <c r="C222" s="22" t="s">
        <v>529</v>
      </c>
      <c r="D222" s="14">
        <v>8</v>
      </c>
      <c r="E222" s="14">
        <v>79</v>
      </c>
      <c r="F222" s="14">
        <v>26</v>
      </c>
      <c r="G222" s="3"/>
      <c r="H222" s="14">
        <v>93</v>
      </c>
      <c r="I222" s="14">
        <v>23</v>
      </c>
    </row>
    <row r="223" spans="1:9" x14ac:dyDescent="0.25">
      <c r="A223" s="22" t="s">
        <v>445</v>
      </c>
      <c r="B223" s="22" t="s">
        <v>446</v>
      </c>
      <c r="C223" s="22" t="s">
        <v>525</v>
      </c>
      <c r="D223" s="14">
        <v>14</v>
      </c>
      <c r="E223" s="14">
        <v>92</v>
      </c>
      <c r="F223" s="14">
        <v>79</v>
      </c>
      <c r="G223" s="14">
        <v>1</v>
      </c>
      <c r="H223" s="14">
        <v>613</v>
      </c>
      <c r="I223" s="14">
        <v>75</v>
      </c>
    </row>
    <row r="224" spans="1:9" ht="30" x14ac:dyDescent="0.25">
      <c r="A224" s="22" t="s">
        <v>447</v>
      </c>
      <c r="B224" s="22" t="s">
        <v>448</v>
      </c>
      <c r="C224" s="22" t="s">
        <v>530</v>
      </c>
      <c r="D224" s="3"/>
      <c r="E224" s="3"/>
      <c r="F224" s="3"/>
      <c r="G224" s="3"/>
      <c r="H224" s="3"/>
      <c r="I224" s="14">
        <v>1</v>
      </c>
    </row>
    <row r="225" spans="1:9" x14ac:dyDescent="0.25">
      <c r="A225" s="22" t="s">
        <v>449</v>
      </c>
      <c r="B225" s="22" t="s">
        <v>450</v>
      </c>
      <c r="C225" s="22" t="s">
        <v>532</v>
      </c>
      <c r="D225" s="14">
        <v>1375</v>
      </c>
      <c r="E225" s="3"/>
      <c r="F225" s="14">
        <v>62</v>
      </c>
      <c r="G225" s="3"/>
      <c r="H225" s="14">
        <v>166</v>
      </c>
      <c r="I225" s="14">
        <v>8</v>
      </c>
    </row>
    <row r="226" spans="1:9" ht="30" x14ac:dyDescent="0.25">
      <c r="A226" s="22" t="s">
        <v>451</v>
      </c>
      <c r="B226" s="22" t="s">
        <v>452</v>
      </c>
      <c r="C226" s="22" t="s">
        <v>530</v>
      </c>
      <c r="D226" s="3"/>
      <c r="E226" s="3"/>
      <c r="F226" s="3"/>
      <c r="G226" s="14">
        <v>41</v>
      </c>
      <c r="H226" s="14">
        <v>2</v>
      </c>
      <c r="I226" s="14">
        <v>15</v>
      </c>
    </row>
    <row r="227" spans="1:9" x14ac:dyDescent="0.25">
      <c r="A227" s="22" t="s">
        <v>453</v>
      </c>
      <c r="B227" s="22" t="s">
        <v>454</v>
      </c>
      <c r="C227" s="22" t="s">
        <v>524</v>
      </c>
      <c r="D227" s="14">
        <v>34</v>
      </c>
      <c r="E227" s="14">
        <v>215</v>
      </c>
      <c r="F227" s="3"/>
      <c r="G227" s="14">
        <v>162</v>
      </c>
      <c r="H227" s="14">
        <v>192</v>
      </c>
      <c r="I227" s="14">
        <v>29</v>
      </c>
    </row>
    <row r="228" spans="1:9" x14ac:dyDescent="0.25">
      <c r="A228" s="22" t="s">
        <v>455</v>
      </c>
      <c r="B228" s="22" t="s">
        <v>456</v>
      </c>
      <c r="C228" s="22" t="s">
        <v>523</v>
      </c>
      <c r="D228" s="14">
        <v>116</v>
      </c>
      <c r="E228" s="14">
        <v>2050</v>
      </c>
      <c r="F228" s="14">
        <v>9</v>
      </c>
      <c r="G228" s="14">
        <v>117</v>
      </c>
      <c r="H228" s="14">
        <v>60</v>
      </c>
      <c r="I228" s="14">
        <v>21</v>
      </c>
    </row>
    <row r="229" spans="1:9" x14ac:dyDescent="0.25">
      <c r="A229" s="22" t="s">
        <v>457</v>
      </c>
      <c r="B229" s="22" t="s">
        <v>458</v>
      </c>
      <c r="C229" s="22" t="s">
        <v>530</v>
      </c>
      <c r="D229" s="14">
        <v>19</v>
      </c>
      <c r="E229" s="14">
        <v>216</v>
      </c>
      <c r="F229" s="14">
        <v>42</v>
      </c>
      <c r="G229" s="3"/>
      <c r="H229" s="14">
        <v>284</v>
      </c>
      <c r="I229" s="14">
        <v>109</v>
      </c>
    </row>
    <row r="230" spans="1:9" x14ac:dyDescent="0.25">
      <c r="A230" s="22" t="s">
        <v>459</v>
      </c>
      <c r="B230" s="22" t="s">
        <v>460</v>
      </c>
      <c r="C230" s="22" t="s">
        <v>528</v>
      </c>
      <c r="D230" s="14">
        <v>245</v>
      </c>
      <c r="E230" s="3"/>
      <c r="F230" s="3"/>
      <c r="G230" s="3"/>
      <c r="H230" s="14">
        <v>91</v>
      </c>
      <c r="I230" s="14">
        <v>20</v>
      </c>
    </row>
    <row r="231" spans="1:9" ht="30" x14ac:dyDescent="0.25">
      <c r="A231" s="22" t="s">
        <v>461</v>
      </c>
      <c r="B231" s="22" t="s">
        <v>462</v>
      </c>
      <c r="C231" s="22" t="s">
        <v>532</v>
      </c>
      <c r="D231" s="14">
        <v>117</v>
      </c>
      <c r="E231" s="14">
        <v>1168</v>
      </c>
      <c r="F231" s="14">
        <v>153</v>
      </c>
      <c r="G231" s="3"/>
      <c r="H231" s="14">
        <v>122</v>
      </c>
      <c r="I231" s="14">
        <v>42</v>
      </c>
    </row>
    <row r="232" spans="1:9" x14ac:dyDescent="0.25">
      <c r="A232" s="22" t="s">
        <v>463</v>
      </c>
      <c r="B232" s="22" t="s">
        <v>464</v>
      </c>
      <c r="C232" s="22" t="s">
        <v>534</v>
      </c>
      <c r="D232" s="14">
        <v>205</v>
      </c>
      <c r="E232" s="14">
        <v>725</v>
      </c>
      <c r="F232" s="3"/>
      <c r="G232" s="3"/>
      <c r="H232" s="14">
        <v>22</v>
      </c>
      <c r="I232" s="14">
        <v>6</v>
      </c>
    </row>
    <row r="233" spans="1:9" x14ac:dyDescent="0.25">
      <c r="A233" s="22" t="s">
        <v>465</v>
      </c>
      <c r="B233" s="22" t="s">
        <v>466</v>
      </c>
      <c r="C233" s="22" t="s">
        <v>527</v>
      </c>
      <c r="D233" s="14">
        <v>347</v>
      </c>
      <c r="E233" s="3"/>
      <c r="F233" s="3"/>
      <c r="G233" s="3"/>
      <c r="H233" s="14">
        <v>81</v>
      </c>
      <c r="I233" s="14">
        <v>44</v>
      </c>
    </row>
    <row r="234" spans="1:9" x14ac:dyDescent="0.25">
      <c r="A234" s="22" t="s">
        <v>467</v>
      </c>
      <c r="B234" s="22" t="s">
        <v>468</v>
      </c>
      <c r="C234" s="22" t="s">
        <v>534</v>
      </c>
      <c r="D234" s="14">
        <v>1</v>
      </c>
      <c r="E234" s="3"/>
      <c r="F234" s="3"/>
      <c r="G234" s="3"/>
      <c r="H234" s="14">
        <v>133</v>
      </c>
      <c r="I234" s="14">
        <v>11</v>
      </c>
    </row>
    <row r="235" spans="1:9" ht="30" x14ac:dyDescent="0.25">
      <c r="A235" s="22" t="s">
        <v>469</v>
      </c>
      <c r="B235" s="22" t="s">
        <v>470</v>
      </c>
      <c r="C235" s="22" t="s">
        <v>534</v>
      </c>
      <c r="D235" s="14">
        <v>901</v>
      </c>
      <c r="E235" s="14">
        <v>72</v>
      </c>
      <c r="F235" s="3"/>
      <c r="G235" s="3"/>
      <c r="H235" s="14">
        <v>12</v>
      </c>
      <c r="I235" s="14">
        <v>3</v>
      </c>
    </row>
    <row r="236" spans="1:9" ht="30" x14ac:dyDescent="0.25">
      <c r="A236" s="22" t="s">
        <v>471</v>
      </c>
      <c r="B236" s="22" t="s">
        <v>472</v>
      </c>
      <c r="C236" s="22" t="s">
        <v>527</v>
      </c>
      <c r="D236" s="14">
        <v>742</v>
      </c>
      <c r="E236" s="14">
        <v>1</v>
      </c>
      <c r="F236" s="3"/>
      <c r="G236" s="3"/>
      <c r="H236" s="14">
        <v>1</v>
      </c>
      <c r="I236" s="14">
        <v>7</v>
      </c>
    </row>
    <row r="237" spans="1:9" x14ac:dyDescent="0.25">
      <c r="A237" s="22" t="s">
        <v>473</v>
      </c>
      <c r="B237" s="22" t="s">
        <v>474</v>
      </c>
      <c r="C237" s="22" t="s">
        <v>530</v>
      </c>
      <c r="D237" s="3"/>
      <c r="E237" s="14">
        <v>142</v>
      </c>
      <c r="F237" s="3"/>
      <c r="G237" s="14">
        <v>79</v>
      </c>
      <c r="H237" s="14">
        <v>156</v>
      </c>
      <c r="I237" s="14">
        <v>12</v>
      </c>
    </row>
    <row r="238" spans="1:9" x14ac:dyDescent="0.25">
      <c r="A238" s="22" t="s">
        <v>475</v>
      </c>
      <c r="B238" s="22" t="s">
        <v>476</v>
      </c>
      <c r="C238" s="22" t="s">
        <v>532</v>
      </c>
      <c r="D238" s="14">
        <v>2</v>
      </c>
      <c r="E238" s="14">
        <v>777</v>
      </c>
      <c r="F238" s="3"/>
      <c r="G238" s="14">
        <v>3</v>
      </c>
      <c r="H238" s="14">
        <v>87</v>
      </c>
      <c r="I238" s="14">
        <v>12</v>
      </c>
    </row>
    <row r="239" spans="1:9" x14ac:dyDescent="0.25">
      <c r="A239" s="22" t="s">
        <v>477</v>
      </c>
      <c r="B239" s="22" t="s">
        <v>478</v>
      </c>
      <c r="C239" s="22" t="s">
        <v>525</v>
      </c>
      <c r="D239" s="14">
        <v>329</v>
      </c>
      <c r="E239" s="14">
        <v>1102</v>
      </c>
      <c r="F239" s="3"/>
      <c r="G239" s="14">
        <v>1</v>
      </c>
      <c r="H239" s="14">
        <v>128</v>
      </c>
      <c r="I239" s="14">
        <v>68</v>
      </c>
    </row>
    <row r="240" spans="1:9" x14ac:dyDescent="0.25">
      <c r="A240" s="22" t="s">
        <v>479</v>
      </c>
      <c r="B240" s="22" t="s">
        <v>480</v>
      </c>
      <c r="C240" s="22" t="s">
        <v>530</v>
      </c>
      <c r="D240" s="3"/>
      <c r="E240" s="14">
        <v>60</v>
      </c>
      <c r="F240" s="14">
        <v>54</v>
      </c>
      <c r="G240" s="3"/>
      <c r="H240" s="14">
        <v>461</v>
      </c>
      <c r="I240" s="14">
        <v>47</v>
      </c>
    </row>
    <row r="241" spans="1:9" x14ac:dyDescent="0.25">
      <c r="A241" s="22" t="s">
        <v>481</v>
      </c>
      <c r="B241" s="22" t="s">
        <v>482</v>
      </c>
      <c r="C241" s="22" t="s">
        <v>525</v>
      </c>
      <c r="D241" s="14">
        <v>33</v>
      </c>
      <c r="E241" s="14">
        <v>507</v>
      </c>
      <c r="F241" s="3"/>
      <c r="G241" s="14">
        <v>52</v>
      </c>
      <c r="H241" s="14">
        <v>40</v>
      </c>
      <c r="I241" s="14">
        <v>11</v>
      </c>
    </row>
    <row r="242" spans="1:9" x14ac:dyDescent="0.25">
      <c r="A242" s="22" t="s">
        <v>483</v>
      </c>
      <c r="B242" s="22" t="s">
        <v>484</v>
      </c>
      <c r="C242" s="22" t="s">
        <v>529</v>
      </c>
      <c r="D242" s="14">
        <v>1</v>
      </c>
      <c r="E242" s="14">
        <v>97</v>
      </c>
      <c r="F242" s="14">
        <v>73</v>
      </c>
      <c r="G242" s="3"/>
      <c r="H242" s="14">
        <v>243</v>
      </c>
      <c r="I242" s="14">
        <v>10</v>
      </c>
    </row>
    <row r="243" spans="1:9" x14ac:dyDescent="0.25">
      <c r="A243" s="22" t="s">
        <v>485</v>
      </c>
      <c r="B243" s="22" t="s">
        <v>486</v>
      </c>
      <c r="C243" s="22" t="s">
        <v>530</v>
      </c>
      <c r="D243" s="14">
        <v>1</v>
      </c>
      <c r="E243" s="14">
        <v>69</v>
      </c>
      <c r="F243" s="14">
        <v>17</v>
      </c>
      <c r="G243" s="3"/>
      <c r="H243" s="14">
        <v>322</v>
      </c>
      <c r="I243" s="14">
        <v>112</v>
      </c>
    </row>
    <row r="244" spans="1:9" x14ac:dyDescent="0.25">
      <c r="A244" s="22" t="s">
        <v>487</v>
      </c>
      <c r="B244" s="22" t="s">
        <v>488</v>
      </c>
      <c r="C244" s="22" t="s">
        <v>529</v>
      </c>
      <c r="D244" s="3"/>
      <c r="E244" s="3"/>
      <c r="F244" s="14">
        <v>68</v>
      </c>
      <c r="G244" s="3"/>
      <c r="H244" s="14">
        <v>110</v>
      </c>
      <c r="I244" s="14">
        <v>11</v>
      </c>
    </row>
    <row r="245" spans="1:9" x14ac:dyDescent="0.25">
      <c r="A245" s="22" t="s">
        <v>489</v>
      </c>
      <c r="B245" s="22" t="s">
        <v>490</v>
      </c>
      <c r="C245" s="22" t="s">
        <v>525</v>
      </c>
      <c r="D245" s="14">
        <v>33</v>
      </c>
      <c r="E245" s="14">
        <v>53</v>
      </c>
      <c r="F245" s="14">
        <v>155</v>
      </c>
      <c r="G245" s="14">
        <v>185</v>
      </c>
      <c r="H245" s="14">
        <v>539</v>
      </c>
      <c r="I245" s="14">
        <v>35</v>
      </c>
    </row>
    <row r="246" spans="1:9" ht="30" x14ac:dyDescent="0.25">
      <c r="A246" s="22" t="s">
        <v>491</v>
      </c>
      <c r="B246" s="22" t="s">
        <v>492</v>
      </c>
      <c r="C246" s="22" t="s">
        <v>523</v>
      </c>
      <c r="D246" s="14">
        <v>59</v>
      </c>
      <c r="E246" s="14">
        <v>783</v>
      </c>
      <c r="F246" s="14">
        <v>99</v>
      </c>
      <c r="G246" s="14">
        <v>98</v>
      </c>
      <c r="H246" s="14">
        <v>478</v>
      </c>
      <c r="I246" s="14">
        <v>22</v>
      </c>
    </row>
    <row r="247" spans="1:9" ht="30" x14ac:dyDescent="0.25">
      <c r="A247" s="22" t="s">
        <v>493</v>
      </c>
      <c r="B247" s="22" t="s">
        <v>494</v>
      </c>
      <c r="C247" s="22" t="s">
        <v>522</v>
      </c>
      <c r="D247" s="14">
        <v>595</v>
      </c>
      <c r="E247" s="14">
        <v>3776</v>
      </c>
      <c r="F247" s="14">
        <v>4</v>
      </c>
      <c r="G247" s="14">
        <v>8</v>
      </c>
      <c r="H247" s="14">
        <v>109</v>
      </c>
      <c r="I247" s="14">
        <v>26</v>
      </c>
    </row>
    <row r="248" spans="1:9" x14ac:dyDescent="0.25">
      <c r="A248" s="22" t="s">
        <v>495</v>
      </c>
      <c r="B248" s="22" t="s">
        <v>496</v>
      </c>
      <c r="C248" s="22" t="s">
        <v>525</v>
      </c>
      <c r="D248" s="14">
        <v>1225</v>
      </c>
      <c r="E248" s="14">
        <v>12</v>
      </c>
      <c r="F248" s="14">
        <v>785</v>
      </c>
      <c r="G248" s="14">
        <v>205</v>
      </c>
      <c r="H248" s="14">
        <v>200</v>
      </c>
      <c r="I248" s="14">
        <v>35</v>
      </c>
    </row>
    <row r="249" spans="1:9" x14ac:dyDescent="0.25">
      <c r="A249" s="22" t="s">
        <v>497</v>
      </c>
      <c r="B249" s="22" t="s">
        <v>498</v>
      </c>
      <c r="C249" s="22" t="s">
        <v>525</v>
      </c>
      <c r="D249" s="14">
        <v>228</v>
      </c>
      <c r="E249" s="14">
        <v>4</v>
      </c>
      <c r="F249" s="14">
        <v>24</v>
      </c>
      <c r="G249" s="14">
        <v>64</v>
      </c>
      <c r="H249" s="14">
        <v>126</v>
      </c>
      <c r="I249" s="14">
        <v>7</v>
      </c>
    </row>
    <row r="250" spans="1:9" x14ac:dyDescent="0.25">
      <c r="A250" s="22" t="s">
        <v>499</v>
      </c>
      <c r="B250" s="22" t="s">
        <v>500</v>
      </c>
      <c r="C250" s="22" t="s">
        <v>527</v>
      </c>
      <c r="D250" s="14">
        <v>157</v>
      </c>
      <c r="E250" s="14">
        <v>1264</v>
      </c>
      <c r="F250" s="14">
        <v>21</v>
      </c>
      <c r="G250" s="3"/>
      <c r="H250" s="14">
        <v>32</v>
      </c>
      <c r="I250" s="14">
        <v>6</v>
      </c>
    </row>
    <row r="251" spans="1:9" x14ac:dyDescent="0.25">
      <c r="A251" s="22" t="s">
        <v>501</v>
      </c>
      <c r="B251" s="22" t="s">
        <v>502</v>
      </c>
      <c r="C251" s="22" t="s">
        <v>526</v>
      </c>
      <c r="D251" s="14">
        <v>42</v>
      </c>
      <c r="E251" s="14">
        <v>1567</v>
      </c>
      <c r="F251" s="14">
        <v>2</v>
      </c>
      <c r="G251" s="14">
        <v>28</v>
      </c>
      <c r="H251" s="14">
        <v>80</v>
      </c>
      <c r="I251" s="14">
        <v>5</v>
      </c>
    </row>
    <row r="252" spans="1:9" x14ac:dyDescent="0.25">
      <c r="A252" s="22" t="s">
        <v>503</v>
      </c>
      <c r="B252" s="22" t="s">
        <v>504</v>
      </c>
      <c r="C252" s="22" t="s">
        <v>532</v>
      </c>
      <c r="D252" s="14">
        <v>236</v>
      </c>
      <c r="E252" s="14">
        <v>1507</v>
      </c>
      <c r="F252" s="3"/>
      <c r="G252" s="3"/>
      <c r="H252" s="3"/>
      <c r="I252" s="3"/>
    </row>
    <row r="253" spans="1:9" ht="30" x14ac:dyDescent="0.25">
      <c r="A253" s="22" t="s">
        <v>505</v>
      </c>
      <c r="B253" s="22" t="s">
        <v>506</v>
      </c>
      <c r="C253" s="22" t="s">
        <v>531</v>
      </c>
      <c r="D253" s="14">
        <v>36</v>
      </c>
      <c r="E253" s="14">
        <v>9</v>
      </c>
      <c r="F253" s="14">
        <v>122</v>
      </c>
      <c r="G253" s="3"/>
      <c r="H253" s="14">
        <v>696</v>
      </c>
      <c r="I253" s="14">
        <v>31</v>
      </c>
    </row>
    <row r="254" spans="1:9" x14ac:dyDescent="0.25">
      <c r="A254" s="22" t="s">
        <v>507</v>
      </c>
      <c r="B254" s="22" t="s">
        <v>508</v>
      </c>
      <c r="C254" s="22" t="s">
        <v>523</v>
      </c>
      <c r="D254" s="3"/>
      <c r="E254" s="14">
        <v>373</v>
      </c>
      <c r="F254" s="14">
        <v>21</v>
      </c>
      <c r="G254" s="3"/>
      <c r="H254" s="14">
        <v>371</v>
      </c>
      <c r="I254" s="14">
        <v>29</v>
      </c>
    </row>
    <row r="255" spans="1:9" x14ac:dyDescent="0.25">
      <c r="A255" s="22" t="s">
        <v>509</v>
      </c>
      <c r="B255" s="22" t="s">
        <v>510</v>
      </c>
      <c r="C255" s="22" t="s">
        <v>535</v>
      </c>
      <c r="D255" s="14">
        <v>20</v>
      </c>
      <c r="E255" s="14">
        <v>332</v>
      </c>
      <c r="F255" s="3"/>
      <c r="G255" s="3"/>
      <c r="H255" s="14">
        <v>11</v>
      </c>
      <c r="I255" s="14">
        <v>25</v>
      </c>
    </row>
    <row r="256" spans="1:9" x14ac:dyDescent="0.25">
      <c r="A256" s="22" t="s">
        <v>511</v>
      </c>
      <c r="B256" s="22" t="s">
        <v>512</v>
      </c>
      <c r="C256" s="22" t="s">
        <v>527</v>
      </c>
      <c r="D256" s="14">
        <v>704</v>
      </c>
      <c r="E256" s="14">
        <v>1087</v>
      </c>
      <c r="F256" s="14">
        <v>1</v>
      </c>
      <c r="G256" s="3"/>
      <c r="H256" s="14">
        <v>80</v>
      </c>
      <c r="I256" s="14">
        <v>43</v>
      </c>
    </row>
    <row r="257" spans="1:9" x14ac:dyDescent="0.25">
      <c r="A257" s="22" t="s">
        <v>513</v>
      </c>
      <c r="B257" s="22" t="s">
        <v>514</v>
      </c>
      <c r="C257" s="22" t="s">
        <v>523</v>
      </c>
      <c r="D257" s="14">
        <v>3</v>
      </c>
      <c r="E257" s="14">
        <v>245</v>
      </c>
      <c r="F257" s="14">
        <v>6</v>
      </c>
      <c r="G257" s="3"/>
      <c r="H257" s="14">
        <v>180</v>
      </c>
      <c r="I257" s="14">
        <v>48</v>
      </c>
    </row>
    <row r="258" spans="1:9" x14ac:dyDescent="0.25">
      <c r="A258" s="2"/>
      <c r="B258" s="2"/>
      <c r="C258" s="2"/>
      <c r="D258" s="3"/>
      <c r="E258" s="3"/>
      <c r="F258" s="3"/>
      <c r="G258" s="3"/>
      <c r="H258" s="3"/>
      <c r="I258" s="3"/>
    </row>
    <row r="259" spans="1:9" x14ac:dyDescent="0.25">
      <c r="A259" s="22" t="s">
        <v>551</v>
      </c>
      <c r="B259" s="2"/>
      <c r="C259" s="2"/>
      <c r="D259" s="3">
        <f t="shared" ref="D259:I259" si="0">SUM(D2:D257)</f>
        <v>94790</v>
      </c>
      <c r="E259" s="3">
        <f t="shared" si="0"/>
        <v>150890</v>
      </c>
      <c r="F259" s="3">
        <f t="shared" si="0"/>
        <v>9068</v>
      </c>
      <c r="G259" s="3">
        <f t="shared" si="0"/>
        <v>3644</v>
      </c>
      <c r="H259" s="3">
        <f t="shared" si="0"/>
        <v>44525</v>
      </c>
      <c r="I259" s="3">
        <f t="shared" si="0"/>
        <v>10145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D448B-1293-4F73-823D-F30B5A9D378A}">
  <dimension ref="A1:H17"/>
  <sheetViews>
    <sheetView tabSelected="1" workbookViewId="0">
      <selection activeCell="K1" sqref="K1"/>
    </sheetView>
  </sheetViews>
  <sheetFormatPr defaultRowHeight="15" x14ac:dyDescent="0.25"/>
  <cols>
    <col min="1" max="1" width="28" customWidth="1"/>
    <col min="2" max="2" width="11.5703125" bestFit="1" customWidth="1"/>
    <col min="3" max="8" width="14" customWidth="1"/>
  </cols>
  <sheetData>
    <row r="1" spans="1:8" x14ac:dyDescent="0.25">
      <c r="A1" s="23" t="s">
        <v>515</v>
      </c>
      <c r="B1" s="24" t="s">
        <v>551</v>
      </c>
      <c r="C1" s="23" t="s">
        <v>517</v>
      </c>
      <c r="D1" s="23" t="s">
        <v>518</v>
      </c>
      <c r="E1" s="23" t="s">
        <v>519</v>
      </c>
      <c r="F1" s="23" t="s">
        <v>520</v>
      </c>
      <c r="G1" s="23" t="s">
        <v>521</v>
      </c>
      <c r="H1" s="23" t="s">
        <v>516</v>
      </c>
    </row>
    <row r="2" spans="1:8" x14ac:dyDescent="0.25">
      <c r="A2" s="12" t="s">
        <v>522</v>
      </c>
      <c r="B2" s="3">
        <f>SUM(C2:H2)</f>
        <v>22473</v>
      </c>
      <c r="C2" s="14">
        <v>4058</v>
      </c>
      <c r="D2" s="14">
        <v>18041</v>
      </c>
      <c r="E2" s="14">
        <v>7</v>
      </c>
      <c r="F2" s="14">
        <v>9</v>
      </c>
      <c r="G2" s="14">
        <v>269</v>
      </c>
      <c r="H2" s="14">
        <v>89</v>
      </c>
    </row>
    <row r="3" spans="1:8" x14ac:dyDescent="0.25">
      <c r="A3" s="12" t="s">
        <v>523</v>
      </c>
      <c r="B3" s="3">
        <f t="shared" ref="B3:B15" si="0">SUM(C3:H3)</f>
        <v>26336</v>
      </c>
      <c r="C3" s="14">
        <v>10465</v>
      </c>
      <c r="D3" s="14">
        <v>8404</v>
      </c>
      <c r="E3" s="14">
        <v>1570</v>
      </c>
      <c r="F3" s="14">
        <v>515</v>
      </c>
      <c r="G3" s="14">
        <v>4646</v>
      </c>
      <c r="H3" s="14">
        <v>736</v>
      </c>
    </row>
    <row r="4" spans="1:8" x14ac:dyDescent="0.25">
      <c r="A4" s="12" t="s">
        <v>524</v>
      </c>
      <c r="B4" s="3">
        <f t="shared" si="0"/>
        <v>632</v>
      </c>
      <c r="C4" s="14">
        <v>34</v>
      </c>
      <c r="D4" s="14">
        <v>215</v>
      </c>
      <c r="E4" s="3"/>
      <c r="F4" s="14">
        <v>162</v>
      </c>
      <c r="G4" s="14">
        <v>192</v>
      </c>
      <c r="H4" s="14">
        <v>29</v>
      </c>
    </row>
    <row r="5" spans="1:8" x14ac:dyDescent="0.25">
      <c r="A5" s="12" t="s">
        <v>525</v>
      </c>
      <c r="B5" s="3">
        <f t="shared" si="0"/>
        <v>24617</v>
      </c>
      <c r="C5" s="14">
        <v>8269</v>
      </c>
      <c r="D5" s="14">
        <v>7775</v>
      </c>
      <c r="E5" s="14">
        <v>1835</v>
      </c>
      <c r="F5" s="14">
        <v>648</v>
      </c>
      <c r="G5" s="14">
        <v>5109</v>
      </c>
      <c r="H5" s="14">
        <v>981</v>
      </c>
    </row>
    <row r="6" spans="1:8" x14ac:dyDescent="0.25">
      <c r="A6" s="12" t="s">
        <v>526</v>
      </c>
      <c r="B6" s="3">
        <f t="shared" si="0"/>
        <v>3180</v>
      </c>
      <c r="C6" s="14">
        <v>83</v>
      </c>
      <c r="D6" s="14">
        <v>2747</v>
      </c>
      <c r="E6" s="14">
        <v>9</v>
      </c>
      <c r="F6" s="14">
        <v>108</v>
      </c>
      <c r="G6" s="14">
        <v>213</v>
      </c>
      <c r="H6" s="14">
        <v>20</v>
      </c>
    </row>
    <row r="7" spans="1:8" x14ac:dyDescent="0.25">
      <c r="A7" s="12" t="s">
        <v>527</v>
      </c>
      <c r="B7" s="3">
        <f t="shared" si="0"/>
        <v>31265</v>
      </c>
      <c r="C7" s="14">
        <v>20456</v>
      </c>
      <c r="D7" s="14">
        <v>7459</v>
      </c>
      <c r="E7" s="14">
        <v>166</v>
      </c>
      <c r="F7" s="14">
        <v>5</v>
      </c>
      <c r="G7" s="14">
        <v>2272</v>
      </c>
      <c r="H7" s="14">
        <v>907</v>
      </c>
    </row>
    <row r="8" spans="1:8" x14ac:dyDescent="0.25">
      <c r="A8" s="12" t="s">
        <v>528</v>
      </c>
      <c r="B8" s="3">
        <f t="shared" si="0"/>
        <v>11875</v>
      </c>
      <c r="C8" s="14">
        <v>2537</v>
      </c>
      <c r="D8" s="14">
        <v>5161</v>
      </c>
      <c r="E8" s="14">
        <v>497</v>
      </c>
      <c r="F8" s="14">
        <v>344</v>
      </c>
      <c r="G8" s="14">
        <v>2849</v>
      </c>
      <c r="H8" s="14">
        <v>487</v>
      </c>
    </row>
    <row r="9" spans="1:8" x14ac:dyDescent="0.25">
      <c r="A9" s="12" t="s">
        <v>529</v>
      </c>
      <c r="B9" s="3">
        <f t="shared" si="0"/>
        <v>17482</v>
      </c>
      <c r="C9" s="14">
        <v>3174</v>
      </c>
      <c r="D9" s="14">
        <v>7610</v>
      </c>
      <c r="E9" s="14">
        <v>1063</v>
      </c>
      <c r="F9" s="14">
        <v>24</v>
      </c>
      <c r="G9" s="14">
        <v>4856</v>
      </c>
      <c r="H9" s="14">
        <v>755</v>
      </c>
    </row>
    <row r="10" spans="1:8" x14ac:dyDescent="0.25">
      <c r="A10" s="12" t="s">
        <v>530</v>
      </c>
      <c r="B10" s="3">
        <f t="shared" si="0"/>
        <v>38522</v>
      </c>
      <c r="C10" s="14">
        <v>3001</v>
      </c>
      <c r="D10" s="14">
        <v>16923</v>
      </c>
      <c r="E10" s="14">
        <v>1328</v>
      </c>
      <c r="F10" s="14">
        <v>751</v>
      </c>
      <c r="G10" s="14">
        <v>12657</v>
      </c>
      <c r="H10" s="14">
        <v>3862</v>
      </c>
    </row>
    <row r="11" spans="1:8" x14ac:dyDescent="0.25">
      <c r="A11" s="12" t="s">
        <v>572</v>
      </c>
      <c r="B11" s="3">
        <f t="shared" si="0"/>
        <v>894</v>
      </c>
      <c r="C11" s="14">
        <v>36</v>
      </c>
      <c r="D11" s="14">
        <v>9</v>
      </c>
      <c r="E11" s="14">
        <v>122</v>
      </c>
      <c r="F11" s="3"/>
      <c r="G11" s="14">
        <v>696</v>
      </c>
      <c r="H11" s="14">
        <v>31</v>
      </c>
    </row>
    <row r="12" spans="1:8" x14ac:dyDescent="0.25">
      <c r="A12" s="12" t="s">
        <v>533</v>
      </c>
      <c r="B12" s="3">
        <f t="shared" si="0"/>
        <v>30573</v>
      </c>
      <c r="C12" s="14">
        <v>2507</v>
      </c>
      <c r="D12" s="14">
        <v>20216</v>
      </c>
      <c r="E12" s="14">
        <v>989</v>
      </c>
      <c r="F12" s="14">
        <v>948</v>
      </c>
      <c r="G12" s="14">
        <v>5443</v>
      </c>
      <c r="H12" s="14">
        <v>470</v>
      </c>
    </row>
    <row r="13" spans="1:8" x14ac:dyDescent="0.25">
      <c r="A13" s="12" t="s">
        <v>534</v>
      </c>
      <c r="B13" s="3">
        <f t="shared" si="0"/>
        <v>23216</v>
      </c>
      <c r="C13" s="14">
        <v>13169</v>
      </c>
      <c r="D13" s="14">
        <v>6905</v>
      </c>
      <c r="E13" s="14">
        <v>392</v>
      </c>
      <c r="F13" s="3"/>
      <c r="G13" s="14">
        <v>1985</v>
      </c>
      <c r="H13" s="14">
        <v>765</v>
      </c>
    </row>
    <row r="14" spans="1:8" x14ac:dyDescent="0.25">
      <c r="A14" s="12" t="s">
        <v>535</v>
      </c>
      <c r="B14" s="3">
        <f t="shared" si="0"/>
        <v>17974</v>
      </c>
      <c r="C14" s="14">
        <v>1535</v>
      </c>
      <c r="D14" s="14">
        <v>14273</v>
      </c>
      <c r="E14" s="14">
        <v>142</v>
      </c>
      <c r="F14" s="14">
        <v>10</v>
      </c>
      <c r="G14" s="14">
        <v>1427</v>
      </c>
      <c r="H14" s="14">
        <v>587</v>
      </c>
    </row>
    <row r="15" spans="1:8" x14ac:dyDescent="0.25">
      <c r="A15" s="12" t="s">
        <v>532</v>
      </c>
      <c r="B15" s="3">
        <f t="shared" si="0"/>
        <v>64023</v>
      </c>
      <c r="C15" s="14">
        <v>25466</v>
      </c>
      <c r="D15" s="14">
        <v>35152</v>
      </c>
      <c r="E15" s="14">
        <v>948</v>
      </c>
      <c r="F15" s="14">
        <v>120</v>
      </c>
      <c r="G15" s="14">
        <v>1911</v>
      </c>
      <c r="H15" s="14">
        <v>426</v>
      </c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25" t="s">
        <v>551</v>
      </c>
      <c r="B17" s="26">
        <f t="shared" ref="B17:H17" si="1">SUM(B2:B15)</f>
        <v>313062</v>
      </c>
      <c r="C17" s="26">
        <f t="shared" si="1"/>
        <v>94790</v>
      </c>
      <c r="D17" s="26">
        <f t="shared" si="1"/>
        <v>150890</v>
      </c>
      <c r="E17" s="26">
        <f t="shared" si="1"/>
        <v>9068</v>
      </c>
      <c r="F17" s="26">
        <f t="shared" si="1"/>
        <v>3644</v>
      </c>
      <c r="G17" s="26">
        <f t="shared" si="1"/>
        <v>44525</v>
      </c>
      <c r="H17" s="26">
        <f t="shared" si="1"/>
        <v>10145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State</vt:lpstr>
      <vt:lpstr>County</vt:lpstr>
      <vt:lpstr>Town</vt:lpstr>
      <vt:lpstr>Detail</vt:lpstr>
      <vt:lpstr>CUD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Chase, Corey</dc:creator>
  <cp:lastModifiedBy>Chase, Corey</cp:lastModifiedBy>
  <dcterms:created xsi:type="dcterms:W3CDTF">2022-11-18T16:26:02Z</dcterms:created>
  <dcterms:modified xsi:type="dcterms:W3CDTF">2022-11-21T15:04:33Z</dcterms:modified>
</cp:coreProperties>
</file>