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robert_fish_vermont_gov/Documents/Documents/"/>
    </mc:Choice>
  </mc:AlternateContent>
  <xr:revisionPtr revIDLastSave="0" documentId="8_{FC9B824C-9459-45AB-A93E-D3B10D4DE159}" xr6:coauthVersionLast="47" xr6:coauthVersionMax="47" xr10:uidLastSave="{00000000-0000-0000-0000-000000000000}"/>
  <bookViews>
    <workbookView xWindow="28680" yWindow="-120" windowWidth="29040" windowHeight="15840" xr2:uid="{A15906A7-780B-44DD-B7C0-BBC5390AA4E8}"/>
  </bookViews>
  <sheets>
    <sheet name="CUDs 6 27 22" sheetId="6" r:id="rId1"/>
    <sheet name="All Towns 6 27 22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1" i="5" l="1"/>
  <c r="A207" i="5"/>
  <c r="A189" i="5"/>
  <c r="A169" i="5"/>
  <c r="A112" i="5"/>
  <c r="A102" i="5"/>
  <c r="A71" i="5"/>
  <c r="A27" i="5"/>
  <c r="A7" i="5"/>
  <c r="A47" i="5" l="1"/>
  <c r="A8" i="5" l="1"/>
  <c r="A6" i="5"/>
  <c r="A113" i="5"/>
  <c r="A208" i="5"/>
  <c r="A48" i="5"/>
  <c r="A72" i="5"/>
  <c r="A103" i="5"/>
  <c r="A28" i="5"/>
  <c r="A170" i="5"/>
  <c r="A190" i="5"/>
  <c r="A222" i="5"/>
  <c r="A26" i="5" l="1"/>
  <c r="A5" i="5"/>
  <c r="A101" i="5"/>
  <c r="A220" i="5"/>
  <c r="A46" i="5"/>
  <c r="A205" i="5"/>
  <c r="A69" i="5"/>
  <c r="A167" i="5"/>
  <c r="A70" i="5"/>
  <c r="A25" i="5"/>
  <c r="A110" i="5"/>
  <c r="A187" i="5"/>
  <c r="A188" i="5"/>
  <c r="A168" i="5"/>
  <c r="A111" i="5"/>
  <c r="A45" i="5"/>
  <c r="A206" i="5"/>
  <c r="A219" i="5"/>
  <c r="A100" i="5"/>
</calcChain>
</file>

<file path=xl/sharedStrings.xml><?xml version="1.0" encoding="utf-8"?>
<sst xmlns="http://schemas.openxmlformats.org/spreadsheetml/2006/main" count="300" uniqueCount="286">
  <si>
    <t>Eligible Applicant Service Area</t>
  </si>
  <si>
    <t>Roads No Cable/ Fiber</t>
  </si>
  <si>
    <t>% Roads No Cable/ Fiber*</t>
  </si>
  <si>
    <t>CVFiber</t>
  </si>
  <si>
    <t>DVFiber</t>
  </si>
  <si>
    <t>ECFiber</t>
  </si>
  <si>
    <t>Lamoille FiberNet</t>
  </si>
  <si>
    <t>Maple Broadband</t>
  </si>
  <si>
    <t>NEK Community Broadband</t>
  </si>
  <si>
    <t>Northwest Fiberworx</t>
  </si>
  <si>
    <t>Otter Creek</t>
  </si>
  <si>
    <t>Southern Vermont</t>
  </si>
  <si>
    <t>No CUD</t>
  </si>
  <si>
    <t>Totals</t>
  </si>
  <si>
    <t>Based on PSD Service by Road Mileage with no Fiber or Cable</t>
  </si>
  <si>
    <t>Towns sharing a CUD were adjusted based on the actual share of town or 50/50 split</t>
  </si>
  <si>
    <t>Grant Allocation Amounts Based on Uncabled Road Mileage</t>
  </si>
  <si>
    <t>ARPA SFR</t>
  </si>
  <si>
    <t>ARPA Capital Projects</t>
  </si>
  <si>
    <t>Total Available</t>
  </si>
  <si>
    <t>CUD</t>
  </si>
  <si>
    <t>Town</t>
  </si>
  <si>
    <t>% No Cable/ Fiber</t>
  </si>
  <si>
    <t>Addison</t>
  </si>
  <si>
    <t>Bridport</t>
  </si>
  <si>
    <t>Bristol</t>
  </si>
  <si>
    <t>Cornwall</t>
  </si>
  <si>
    <t>Ferrisburgh</t>
  </si>
  <si>
    <t>Leicester</t>
  </si>
  <si>
    <t>Lincoln</t>
  </si>
  <si>
    <t>Middlebury</t>
  </si>
  <si>
    <t>Monkton</t>
  </si>
  <si>
    <t>New Haven</t>
  </si>
  <si>
    <t>Orwell</t>
  </si>
  <si>
    <t>Panton</t>
  </si>
  <si>
    <t>Ripton</t>
  </si>
  <si>
    <t>Salisbury</t>
  </si>
  <si>
    <t>Shoreham</t>
  </si>
  <si>
    <t>Starksboro</t>
  </si>
  <si>
    <t>Vergennes</t>
  </si>
  <si>
    <t>Waltham</t>
  </si>
  <si>
    <t>Weybridge</t>
  </si>
  <si>
    <t>Whiting</t>
  </si>
  <si>
    <t>Barre City</t>
  </si>
  <si>
    <t>Barre Town</t>
  </si>
  <si>
    <t>Berlin</t>
  </si>
  <si>
    <t>Cabot</t>
  </si>
  <si>
    <t>Calais</t>
  </si>
  <si>
    <t>Duxbury</t>
  </si>
  <si>
    <t>East Montpelier</t>
  </si>
  <si>
    <t>Marshfield</t>
  </si>
  <si>
    <t>Middlesex</t>
  </si>
  <si>
    <t>Montpelier</t>
  </si>
  <si>
    <t>Moretown</t>
  </si>
  <si>
    <t>Northfield</t>
  </si>
  <si>
    <t>Orange</t>
  </si>
  <si>
    <t>Plainfield</t>
  </si>
  <si>
    <t>Roxbury</t>
  </si>
  <si>
    <t>Waterbury</t>
  </si>
  <si>
    <t>Williamstown</t>
  </si>
  <si>
    <t>Woodbury</t>
  </si>
  <si>
    <t>Worcester</t>
  </si>
  <si>
    <t>Washington</t>
  </si>
  <si>
    <t>Brattleboro</t>
  </si>
  <si>
    <t>Brookline</t>
  </si>
  <si>
    <t>Dover</t>
  </si>
  <si>
    <t>Dummerston</t>
  </si>
  <si>
    <t>Guilford</t>
  </si>
  <si>
    <t>Halifax</t>
  </si>
  <si>
    <t>Jamaica</t>
  </si>
  <si>
    <t>Londonderry (50%)</t>
  </si>
  <si>
    <t>Marlboro</t>
  </si>
  <si>
    <t>Newfane</t>
  </si>
  <si>
    <t>Putney</t>
  </si>
  <si>
    <t>Readsboro</t>
  </si>
  <si>
    <t>Searsburg</t>
  </si>
  <si>
    <t>Stamford</t>
  </si>
  <si>
    <t>Stratton</t>
  </si>
  <si>
    <t>Townshend</t>
  </si>
  <si>
    <t>Vernon</t>
  </si>
  <si>
    <t>Wardsboro</t>
  </si>
  <si>
    <t>Westminster</t>
  </si>
  <si>
    <t>Weston</t>
  </si>
  <si>
    <t>Whitingham</t>
  </si>
  <si>
    <t>Wilmington</t>
  </si>
  <si>
    <t>Windham</t>
  </si>
  <si>
    <t>Winhall (50%)</t>
  </si>
  <si>
    <t>Barnard</t>
  </si>
  <si>
    <t>Bethel</t>
  </si>
  <si>
    <t>Bradford</t>
  </si>
  <si>
    <t>Braintree</t>
  </si>
  <si>
    <t>Brookfield</t>
  </si>
  <si>
    <t>Chelsea</t>
  </si>
  <si>
    <t>Corinth</t>
  </si>
  <si>
    <t>Fairlee</t>
  </si>
  <si>
    <t>Granville</t>
  </si>
  <si>
    <t>Hancock</t>
  </si>
  <si>
    <t>Hartford</t>
  </si>
  <si>
    <t>Newbury</t>
  </si>
  <si>
    <t>Norwich</t>
  </si>
  <si>
    <t>Pittsfield</t>
  </si>
  <si>
    <t>Pomfret</t>
  </si>
  <si>
    <t>Randolph</t>
  </si>
  <si>
    <t>Reading</t>
  </si>
  <si>
    <t>Rochester</t>
  </si>
  <si>
    <t>Royalton</t>
  </si>
  <si>
    <t>Sharon</t>
  </si>
  <si>
    <t>Stockbridge</t>
  </si>
  <si>
    <t>Strafford</t>
  </si>
  <si>
    <t>Thetford</t>
  </si>
  <si>
    <t>Topsham</t>
  </si>
  <si>
    <t>Tunbridge</t>
  </si>
  <si>
    <t>Vershire</t>
  </si>
  <si>
    <t>West Fairlee</t>
  </si>
  <si>
    <t>West Windsor</t>
  </si>
  <si>
    <t>Windsor</t>
  </si>
  <si>
    <t>Woodstock</t>
  </si>
  <si>
    <t>Belvidere</t>
  </si>
  <si>
    <t>Cambridge</t>
  </si>
  <si>
    <t>Eden</t>
  </si>
  <si>
    <t>Elmore</t>
  </si>
  <si>
    <t>Hyde Park</t>
  </si>
  <si>
    <t>Johnson</t>
  </si>
  <si>
    <t>Morristown</t>
  </si>
  <si>
    <t>Stowe</t>
  </si>
  <si>
    <t>Waterville</t>
  </si>
  <si>
    <t>Wolcott</t>
  </si>
  <si>
    <t>Albany</t>
  </si>
  <si>
    <t>Averill</t>
  </si>
  <si>
    <t>Averys Gore</t>
  </si>
  <si>
    <t>Barnet</t>
  </si>
  <si>
    <t>Barton</t>
  </si>
  <si>
    <t>Bloomfield</t>
  </si>
  <si>
    <t>Brighton</t>
  </si>
  <si>
    <t>Brownington</t>
  </si>
  <si>
    <t>Brunswick</t>
  </si>
  <si>
    <t>Burke</t>
  </si>
  <si>
    <t>Canaan</t>
  </si>
  <si>
    <t>Charleston</t>
  </si>
  <si>
    <t>Concord</t>
  </si>
  <si>
    <t>Coventry</t>
  </si>
  <si>
    <t>Craftsbury</t>
  </si>
  <si>
    <t>Danville</t>
  </si>
  <si>
    <t>Derby</t>
  </si>
  <si>
    <t>East Haven</t>
  </si>
  <si>
    <t>Ferdinand</t>
  </si>
  <si>
    <t>Glover</t>
  </si>
  <si>
    <t>Granby</t>
  </si>
  <si>
    <t>Greensboro</t>
  </si>
  <si>
    <t>Groton</t>
  </si>
  <si>
    <t>Guildhall</t>
  </si>
  <si>
    <t>Hardwick</t>
  </si>
  <si>
    <t>Holland</t>
  </si>
  <si>
    <t>Irasburg</t>
  </si>
  <si>
    <t>Jay</t>
  </si>
  <si>
    <t>Kirby</t>
  </si>
  <si>
    <t>Lemington</t>
  </si>
  <si>
    <t>Lewis</t>
  </si>
  <si>
    <t>Lowell</t>
  </si>
  <si>
    <t>Lunenburg</t>
  </si>
  <si>
    <t>Lyndon</t>
  </si>
  <si>
    <t>Maidstone</t>
  </si>
  <si>
    <t>Morgan</t>
  </si>
  <si>
    <t>Newark</t>
  </si>
  <si>
    <t>Newport City</t>
  </si>
  <si>
    <t>Newport Town</t>
  </si>
  <si>
    <t>Norton</t>
  </si>
  <si>
    <t>Peacham</t>
  </si>
  <si>
    <t>Ryegate</t>
  </si>
  <si>
    <t>Saint Johnsbury</t>
  </si>
  <si>
    <t>Sheffield</t>
  </si>
  <si>
    <t>Stannard</t>
  </si>
  <si>
    <t>Sutton</t>
  </si>
  <si>
    <t>Troy</t>
  </si>
  <si>
    <t>Victory</t>
  </si>
  <si>
    <t>Walden</t>
  </si>
  <si>
    <t>Warners Grant</t>
  </si>
  <si>
    <t>Warren Gore</t>
  </si>
  <si>
    <t>Waterford</t>
  </si>
  <si>
    <t>Westfield</t>
  </si>
  <si>
    <t>Westmore</t>
  </si>
  <si>
    <t>Wheelock</t>
  </si>
  <si>
    <t>Alburgh</t>
  </si>
  <si>
    <t>Bakersfield</t>
  </si>
  <si>
    <t>Berkshire</t>
  </si>
  <si>
    <t>Enosburgh</t>
  </si>
  <si>
    <t>Fairfax</t>
  </si>
  <si>
    <t>Fairfield</t>
  </si>
  <si>
    <t>Franklin</t>
  </si>
  <si>
    <t>Georgia</t>
  </si>
  <si>
    <t>Grand Isle</t>
  </si>
  <si>
    <t>Highgate</t>
  </si>
  <si>
    <t>Isle La Motte</t>
  </si>
  <si>
    <t>Milton</t>
  </si>
  <si>
    <t>Montgomery</t>
  </si>
  <si>
    <t>North Hero</t>
  </si>
  <si>
    <t>Richford</t>
  </si>
  <si>
    <t>Saint Albans City</t>
  </si>
  <si>
    <t>Saint Albans Town</t>
  </si>
  <si>
    <t>Sheldon</t>
  </si>
  <si>
    <t>South Hero</t>
  </si>
  <si>
    <t>Swanton</t>
  </si>
  <si>
    <t>Otter Creek CUD</t>
  </si>
  <si>
    <t>Benson</t>
  </si>
  <si>
    <t>Brandon</t>
  </si>
  <si>
    <t>Castleton</t>
  </si>
  <si>
    <t>Chittenden</t>
  </si>
  <si>
    <t>Fair Haven</t>
  </si>
  <si>
    <t>Goshen</t>
  </si>
  <si>
    <t>Hubbardton</t>
  </si>
  <si>
    <t>Mendon</t>
  </si>
  <si>
    <t>Pawlet</t>
  </si>
  <si>
    <t>Pittsford</t>
  </si>
  <si>
    <t>Poultney</t>
  </si>
  <si>
    <t>Rutland City</t>
  </si>
  <si>
    <t>Rutland Town</t>
  </si>
  <si>
    <t>Shrewsbury</t>
  </si>
  <si>
    <t>Sudbury</t>
  </si>
  <si>
    <t>Wells</t>
  </si>
  <si>
    <t>West Haven</t>
  </si>
  <si>
    <t>West Rutland</t>
  </si>
  <si>
    <t>SoVT CUD</t>
  </si>
  <si>
    <t>Arlington</t>
  </si>
  <si>
    <t>Bennington</t>
  </si>
  <si>
    <t>Dorset</t>
  </si>
  <si>
    <t>Landgrove</t>
  </si>
  <si>
    <t>Manchester</t>
  </si>
  <si>
    <t>Peru</t>
  </si>
  <si>
    <t>Pownal</t>
  </si>
  <si>
    <t>Rupert</t>
  </si>
  <si>
    <t>Sandgate</t>
  </si>
  <si>
    <t>Shaftsbury</t>
  </si>
  <si>
    <t>Sunderland</t>
  </si>
  <si>
    <t>Woodford</t>
  </si>
  <si>
    <t>Andover</t>
  </si>
  <si>
    <t>Athens</t>
  </si>
  <si>
    <t>Baltimore</t>
  </si>
  <si>
    <t>Bolton</t>
  </si>
  <si>
    <t>Bridgewater</t>
  </si>
  <si>
    <t>Buels Gore</t>
  </si>
  <si>
    <t>Burlington</t>
  </si>
  <si>
    <t>Cavendish</t>
  </si>
  <si>
    <t>Charlotte</t>
  </si>
  <si>
    <t>Chester</t>
  </si>
  <si>
    <t>Clarendon</t>
  </si>
  <si>
    <t>Colchester</t>
  </si>
  <si>
    <t>Danby</t>
  </si>
  <si>
    <t>Essex</t>
  </si>
  <si>
    <t>Fayston</t>
  </si>
  <si>
    <t>Fletcher</t>
  </si>
  <si>
    <t>Glastenbury</t>
  </si>
  <si>
    <t>Grafton</t>
  </si>
  <si>
    <t>Hartland</t>
  </si>
  <si>
    <t>Hinesburg</t>
  </si>
  <si>
    <t>Huntington</t>
  </si>
  <si>
    <t>Ira</t>
  </si>
  <si>
    <t>Jericho</t>
  </si>
  <si>
    <t>Killington</t>
  </si>
  <si>
    <t>Ludlow</t>
  </si>
  <si>
    <t>Middletown Springs</t>
  </si>
  <si>
    <t>Mount Holly</t>
  </si>
  <si>
    <t>Mount Tabor</t>
  </si>
  <si>
    <t>Plymouth</t>
  </si>
  <si>
    <t>Proctor</t>
  </si>
  <si>
    <t>Richmond</t>
  </si>
  <si>
    <t>Rockingham</t>
  </si>
  <si>
    <t>Saint George</t>
  </si>
  <si>
    <t>Shelburne</t>
  </si>
  <si>
    <t>Somerset</t>
  </si>
  <si>
    <t>South Burlington</t>
  </si>
  <si>
    <t>Springfield</t>
  </si>
  <si>
    <t>Tinmouth</t>
  </si>
  <si>
    <t>Underhill</t>
  </si>
  <si>
    <t>Waitsfield</t>
  </si>
  <si>
    <t>Wallingford</t>
  </si>
  <si>
    <t>Warren</t>
  </si>
  <si>
    <t>Weathersfield</t>
  </si>
  <si>
    <t>Westford</t>
  </si>
  <si>
    <t>Williston</t>
  </si>
  <si>
    <t>Winooski</t>
  </si>
  <si>
    <t>Total amount based on $116M from ARPA SFR and $95M from ARPA Capital Projects</t>
  </si>
  <si>
    <t>Total Available ($211M)</t>
  </si>
  <si>
    <t>Town Matching Program ($16M)</t>
  </si>
  <si>
    <t>ARPA and ARPA Capital ($195M)</t>
  </si>
  <si>
    <t>NEK Broadband</t>
  </si>
  <si>
    <t>CUD Construction Grant Amounts  - Updated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</si>
</sst>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0"/>
  </numFmts>
  <fonts count="15">
    <font>
      <sz val="10"/>
      <color theme="1"/>
      <name val="Abadi Extra Light"/>
      <family val="2"/>
    </font>
    <font>
      <sz val="10"/>
      <color theme="1"/>
      <name val="Abadi Extra Light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badi Extra Light"/>
      <family val="2"/>
    </font>
    <font>
      <b/>
      <sz val="12"/>
      <color theme="1"/>
      <name val="Abadi Extra Light"/>
      <family val="2"/>
    </font>
    <font>
      <b/>
      <sz val="11"/>
      <color theme="1"/>
      <name val="Abadi Extra Light"/>
      <family val="2"/>
    </font>
    <font>
      <sz val="12"/>
      <color theme="1"/>
      <name val="Abadi Extra Light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badi Extra Light"/>
      <family val="2"/>
    </font>
    <font>
      <sz val="10"/>
      <color rgb="FF000000"/>
      <name val="Abadi Extra Light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0" fillId="0" borderId="0" xfId="0" applyNumberFormat="1" applyFont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10" fontId="4" fillId="0" borderId="1" xfId="3" applyNumberFormat="1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center"/>
    </xf>
    <xf numFmtId="43" fontId="0" fillId="0" borderId="0" xfId="1" applyFont="1" applyFill="1"/>
    <xf numFmtId="10" fontId="0" fillId="0" borderId="0" xfId="3" applyNumberFormat="1" applyFont="1" applyFill="1"/>
    <xf numFmtId="164" fontId="0" fillId="0" borderId="0" xfId="2" applyNumberFormat="1" applyFont="1" applyFill="1"/>
    <xf numFmtId="44" fontId="0" fillId="0" borderId="0" xfId="2" applyFont="1" applyFill="1"/>
    <xf numFmtId="165" fontId="0" fillId="0" borderId="0" xfId="1" applyNumberFormat="1" applyFont="1" applyFill="1"/>
    <xf numFmtId="164" fontId="0" fillId="0" borderId="0" xfId="3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43" fontId="4" fillId="0" borderId="0" xfId="0" applyNumberFormat="1" applyFont="1" applyFill="1"/>
    <xf numFmtId="10" fontId="4" fillId="0" borderId="0" xfId="0" applyNumberFormat="1" applyFont="1" applyFill="1"/>
    <xf numFmtId="0" fontId="6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43" fontId="0" fillId="0" borderId="0" xfId="0" applyNumberFormat="1"/>
    <xf numFmtId="2" fontId="4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0" fontId="4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7" fontId="0" fillId="0" borderId="0" xfId="0" applyNumberFormat="1" applyFill="1"/>
    <xf numFmtId="167" fontId="5" fillId="0" borderId="0" xfId="0" applyNumberFormat="1" applyFont="1" applyAlignment="1">
      <alignment horizontal="center"/>
    </xf>
    <xf numFmtId="167" fontId="0" fillId="0" borderId="0" xfId="0" applyNumberFormat="1"/>
    <xf numFmtId="167" fontId="7" fillId="0" borderId="0" xfId="0" applyNumberFormat="1" applyFont="1"/>
    <xf numFmtId="0" fontId="4" fillId="0" borderId="0" xfId="0" applyFont="1" applyAlignment="1">
      <alignment wrapText="1"/>
    </xf>
    <xf numFmtId="166" fontId="7" fillId="0" borderId="0" xfId="0" applyNumberFormat="1" applyFont="1"/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10" fontId="13" fillId="0" borderId="0" xfId="0" applyNumberFormat="1" applyFont="1" applyAlignment="1">
      <alignment horizontal="right" vertical="center"/>
    </xf>
    <xf numFmtId="6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166" fontId="11" fillId="0" borderId="0" xfId="0" applyNumberFormat="1" applyFont="1" applyBorder="1" applyAlignment="1">
      <alignment horizontal="center" wrapText="1"/>
    </xf>
    <xf numFmtId="166" fontId="13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6" fontId="9" fillId="0" borderId="0" xfId="0" applyNumberFormat="1" applyFont="1"/>
    <xf numFmtId="166" fontId="13" fillId="0" borderId="0" xfId="0" applyNumberFormat="1" applyFont="1" applyAlignment="1">
      <alignment vertical="center"/>
    </xf>
    <xf numFmtId="0" fontId="0" fillId="0" borderId="3" xfId="0" applyBorder="1"/>
    <xf numFmtId="43" fontId="0" fillId="0" borderId="4" xfId="1" applyFont="1" applyBorder="1"/>
    <xf numFmtId="10" fontId="0" fillId="0" borderId="4" xfId="3" applyNumberFormat="1" applyFont="1" applyBorder="1"/>
    <xf numFmtId="166" fontId="0" fillId="0" borderId="4" xfId="3" applyNumberFormat="1" applyFont="1" applyBorder="1"/>
    <xf numFmtId="0" fontId="0" fillId="0" borderId="6" xfId="0" applyBorder="1"/>
    <xf numFmtId="43" fontId="0" fillId="0" borderId="0" xfId="1" applyFont="1" applyBorder="1"/>
    <xf numFmtId="10" fontId="0" fillId="0" borderId="0" xfId="3" applyNumberFormat="1" applyFont="1" applyBorder="1"/>
    <xf numFmtId="166" fontId="0" fillId="0" borderId="0" xfId="3" applyNumberFormat="1" applyFont="1" applyBorder="1"/>
    <xf numFmtId="43" fontId="0" fillId="0" borderId="0" xfId="1" applyNumberFormat="1" applyFont="1" applyBorder="1"/>
    <xf numFmtId="43" fontId="0" fillId="0" borderId="0" xfId="1" applyFont="1" applyBorder="1" applyAlignment="1">
      <alignment horizontal="right"/>
    </xf>
    <xf numFmtId="0" fontId="0" fillId="0" borderId="8" xfId="0" applyFont="1" applyBorder="1"/>
    <xf numFmtId="43" fontId="0" fillId="0" borderId="2" xfId="1" applyFont="1" applyBorder="1"/>
    <xf numFmtId="10" fontId="0" fillId="0" borderId="2" xfId="3" applyNumberFormat="1" applyFont="1" applyBorder="1"/>
    <xf numFmtId="166" fontId="0" fillId="0" borderId="2" xfId="3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wrapText="1"/>
    </xf>
    <xf numFmtId="166" fontId="4" fillId="0" borderId="12" xfId="0" applyNumberFormat="1" applyFont="1" applyBorder="1" applyAlignment="1">
      <alignment wrapText="1"/>
    </xf>
    <xf numFmtId="166" fontId="0" fillId="0" borderId="0" xfId="0" applyNumberFormat="1" applyFont="1"/>
    <xf numFmtId="166" fontId="4" fillId="0" borderId="5" xfId="0" applyNumberFormat="1" applyFont="1" applyBorder="1"/>
    <xf numFmtId="166" fontId="4" fillId="0" borderId="7" xfId="0" applyNumberFormat="1" applyFont="1" applyBorder="1"/>
    <xf numFmtId="166" fontId="4" fillId="0" borderId="9" xfId="0" applyNumberFormat="1" applyFont="1" applyBorder="1"/>
    <xf numFmtId="10" fontId="0" fillId="0" borderId="0" xfId="0" applyNumberFormat="1" applyFont="1"/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/>
    <xf numFmtId="0" fontId="5" fillId="0" borderId="0" xfId="0" applyFont="1" applyBorder="1"/>
    <xf numFmtId="166" fontId="7" fillId="0" borderId="0" xfId="0" applyNumberFormat="1" applyFont="1" applyBorder="1"/>
    <xf numFmtId="0" fontId="4" fillId="0" borderId="0" xfId="0" applyFont="1" applyBorder="1"/>
    <xf numFmtId="10" fontId="4" fillId="0" borderId="0" xfId="0" applyNumberFormat="1" applyFont="1" applyBorder="1"/>
    <xf numFmtId="166" fontId="4" fillId="0" borderId="0" xfId="0" applyNumberFormat="1" applyFont="1" applyBorder="1"/>
    <xf numFmtId="0" fontId="0" fillId="0" borderId="0" xfId="0" applyBorder="1"/>
    <xf numFmtId="10" fontId="0" fillId="0" borderId="0" xfId="0" applyNumberFormat="1" applyBorder="1"/>
    <xf numFmtId="166" fontId="0" fillId="0" borderId="0" xfId="0" applyNumberFormat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613D-74AF-4C1D-B574-A47FF251C093}">
  <dimension ref="B1:L42"/>
  <sheetViews>
    <sheetView tabSelected="1" workbookViewId="0">
      <selection activeCell="B28" sqref="B28"/>
    </sheetView>
  </sheetViews>
  <sheetFormatPr defaultRowHeight="12.75"/>
  <cols>
    <col min="2" max="2" width="16.5703125" customWidth="1"/>
    <col min="3" max="3" width="12.5703125" customWidth="1"/>
    <col min="4" max="4" width="16.7109375" customWidth="1"/>
    <col min="5" max="5" width="16" style="25" customWidth="1"/>
    <col min="6" max="6" width="14.42578125" style="25" customWidth="1"/>
    <col min="7" max="7" width="15.7109375" customWidth="1"/>
    <col min="8" max="8" width="19.42578125" customWidth="1"/>
    <col min="9" max="9" width="18.85546875" style="33" customWidth="1"/>
    <col min="10" max="10" width="19" customWidth="1"/>
    <col min="11" max="11" width="22" customWidth="1"/>
    <col min="12" max="12" width="12.140625" style="25" bestFit="1" customWidth="1"/>
  </cols>
  <sheetData>
    <row r="1" spans="2:12" ht="30" customHeight="1" thickBot="1">
      <c r="B1" s="77" t="s">
        <v>285</v>
      </c>
      <c r="C1" s="77"/>
      <c r="D1" s="77"/>
      <c r="E1" s="77"/>
      <c r="F1" s="77"/>
      <c r="G1" s="77"/>
      <c r="H1" s="38"/>
    </row>
    <row r="2" spans="2:12" ht="45.75" thickBot="1">
      <c r="B2" s="66" t="s">
        <v>0</v>
      </c>
      <c r="C2" s="67" t="s">
        <v>1</v>
      </c>
      <c r="D2" s="67" t="s">
        <v>2</v>
      </c>
      <c r="E2" s="68" t="s">
        <v>282</v>
      </c>
      <c r="F2" s="69" t="s">
        <v>283</v>
      </c>
      <c r="G2" s="70" t="s">
        <v>281</v>
      </c>
      <c r="H2" s="26"/>
      <c r="I2" s="35"/>
      <c r="L2"/>
    </row>
    <row r="3" spans="2:12">
      <c r="B3" s="52" t="s">
        <v>3</v>
      </c>
      <c r="C3" s="53">
        <v>688.65097455997818</v>
      </c>
      <c r="D3" s="54">
        <v>9.3791145679836582E-2</v>
      </c>
      <c r="E3" s="55">
        <v>1500658.3308773853</v>
      </c>
      <c r="F3" s="55">
        <v>18289273.407568134</v>
      </c>
      <c r="G3" s="72">
        <v>19789931.73844552</v>
      </c>
      <c r="H3" s="1"/>
      <c r="I3"/>
      <c r="J3" s="25"/>
      <c r="L3"/>
    </row>
    <row r="4" spans="2:12">
      <c r="B4" s="56" t="s">
        <v>4</v>
      </c>
      <c r="C4" s="57">
        <v>785.95173996698941</v>
      </c>
      <c r="D4" s="58">
        <v>0.10704306951379286</v>
      </c>
      <c r="E4" s="59">
        <v>1712689.1122206857</v>
      </c>
      <c r="F4" s="59">
        <v>20873398.55518961</v>
      </c>
      <c r="G4" s="73">
        <v>22586087.667410292</v>
      </c>
      <c r="H4" s="1"/>
      <c r="I4"/>
      <c r="J4" s="25"/>
      <c r="L4"/>
    </row>
    <row r="5" spans="2:12">
      <c r="B5" s="56" t="s">
        <v>5</v>
      </c>
      <c r="C5" s="57">
        <v>460.29661767165118</v>
      </c>
      <c r="D5" s="58">
        <v>6.2690315876722608E-2</v>
      </c>
      <c r="E5" s="59">
        <v>1003045.0540275617</v>
      </c>
      <c r="F5" s="59">
        <v>12224611.595960908</v>
      </c>
      <c r="G5" s="73">
        <v>13227656.649988469</v>
      </c>
      <c r="H5" s="1"/>
      <c r="I5"/>
      <c r="J5" s="25"/>
      <c r="L5"/>
    </row>
    <row r="6" spans="2:12">
      <c r="B6" s="56" t="s">
        <v>6</v>
      </c>
      <c r="C6" s="60">
        <v>472.8579830854153</v>
      </c>
      <c r="D6" s="58">
        <v>6.4401116989307686E-2</v>
      </c>
      <c r="E6" s="59">
        <v>1030417.871828923</v>
      </c>
      <c r="F6" s="59">
        <v>12558217.812914999</v>
      </c>
      <c r="G6" s="73">
        <v>13588635.68474392</v>
      </c>
      <c r="H6" s="1"/>
      <c r="I6"/>
      <c r="J6" s="25"/>
      <c r="L6"/>
    </row>
    <row r="7" spans="2:12">
      <c r="B7" s="56" t="s">
        <v>7</v>
      </c>
      <c r="C7" s="57">
        <v>703.12464995969685</v>
      </c>
      <c r="D7" s="58">
        <v>9.5762394756780181E-2</v>
      </c>
      <c r="E7" s="59">
        <v>1532198.3161084829</v>
      </c>
      <c r="F7" s="59">
        <v>18673666.977572136</v>
      </c>
      <c r="G7" s="73">
        <v>20205865.293680619</v>
      </c>
      <c r="H7" s="1"/>
      <c r="I7"/>
      <c r="J7" s="25"/>
      <c r="L7"/>
    </row>
    <row r="8" spans="2:12">
      <c r="B8" s="56" t="s">
        <v>284</v>
      </c>
      <c r="C8" s="61">
        <v>2273.0566570121796</v>
      </c>
      <c r="D8" s="58">
        <v>0.30958002810142471</v>
      </c>
      <c r="E8" s="59">
        <v>4953280.449622795</v>
      </c>
      <c r="F8" s="59">
        <v>60368105.47977782</v>
      </c>
      <c r="G8" s="73">
        <v>65321385.929400623</v>
      </c>
      <c r="H8" s="1"/>
      <c r="I8"/>
      <c r="J8" s="25"/>
      <c r="L8"/>
    </row>
    <row r="9" spans="2:12">
      <c r="B9" s="56" t="s">
        <v>9</v>
      </c>
      <c r="C9" s="57">
        <v>703.61577603778039</v>
      </c>
      <c r="D9" s="58">
        <v>9.5829283905620982E-2</v>
      </c>
      <c r="E9" s="59">
        <v>1533268.5424899356</v>
      </c>
      <c r="F9" s="59">
        <v>18686710.361596093</v>
      </c>
      <c r="G9" s="73">
        <v>20219978.904086027</v>
      </c>
      <c r="H9" s="1"/>
      <c r="I9"/>
      <c r="J9" s="25"/>
      <c r="L9"/>
    </row>
    <row r="10" spans="2:12">
      <c r="B10" s="56" t="s">
        <v>10</v>
      </c>
      <c r="C10" s="57">
        <v>346.98498822403377</v>
      </c>
      <c r="D10" s="58">
        <v>4.7257784830742736E-2</v>
      </c>
      <c r="E10" s="59">
        <v>756124.55729188374</v>
      </c>
      <c r="F10" s="59">
        <v>9215268.0419948343</v>
      </c>
      <c r="G10" s="73">
        <v>9971392.5992867164</v>
      </c>
      <c r="H10" s="1"/>
      <c r="I10"/>
      <c r="J10" s="25"/>
      <c r="L10"/>
    </row>
    <row r="11" spans="2:12">
      <c r="B11" s="56" t="s">
        <v>11</v>
      </c>
      <c r="C11" s="57">
        <v>318.73519881230169</v>
      </c>
      <c r="D11" s="58">
        <v>4.3410291380474329E-2</v>
      </c>
      <c r="E11" s="59">
        <v>694564.66208758927</v>
      </c>
      <c r="F11" s="59">
        <v>8465006.8191924933</v>
      </c>
      <c r="G11" s="73">
        <v>9159571.4812800828</v>
      </c>
      <c r="H11" s="1"/>
      <c r="I11"/>
      <c r="J11" s="25"/>
      <c r="L11"/>
    </row>
    <row r="12" spans="2:12" ht="13.5" thickBot="1">
      <c r="B12" s="62" t="s">
        <v>12</v>
      </c>
      <c r="C12" s="63">
        <v>589.11332952435248</v>
      </c>
      <c r="D12" s="64">
        <v>8.0234568965297792E-2</v>
      </c>
      <c r="E12" s="65">
        <v>1283753.1034447646</v>
      </c>
      <c r="F12" s="65">
        <v>15645740.94823307</v>
      </c>
      <c r="G12" s="74">
        <v>16929494.051677831</v>
      </c>
      <c r="H12" s="3"/>
      <c r="I12"/>
      <c r="J12" s="25"/>
      <c r="L12"/>
    </row>
    <row r="13" spans="2:12">
      <c r="B13" s="20" t="s">
        <v>13</v>
      </c>
      <c r="C13" s="23">
        <v>7342.3879148543792</v>
      </c>
      <c r="D13" s="75">
        <v>1.0000000000000004</v>
      </c>
      <c r="E13" s="71">
        <v>16000000.000000006</v>
      </c>
      <c r="F13" s="71">
        <v>195000000.00000012</v>
      </c>
      <c r="G13" s="24">
        <v>211000000.00000009</v>
      </c>
      <c r="I13"/>
      <c r="L13"/>
    </row>
    <row r="14" spans="2:12">
      <c r="G14" s="1"/>
    </row>
    <row r="15" spans="2:12">
      <c r="B15" s="2" t="s">
        <v>14</v>
      </c>
    </row>
    <row r="16" spans="2:12">
      <c r="B16" t="s">
        <v>15</v>
      </c>
    </row>
    <row r="17" spans="2:12">
      <c r="B17" t="s">
        <v>280</v>
      </c>
    </row>
    <row r="20" spans="2:12">
      <c r="C20" s="22"/>
    </row>
    <row r="22" spans="2:12" s="27" customFormat="1" ht="29.25" customHeight="1">
      <c r="B22" s="79"/>
      <c r="C22" s="79"/>
      <c r="D22" s="79"/>
      <c r="E22" s="79"/>
      <c r="F22" s="79"/>
      <c r="G22" s="79"/>
      <c r="H22" s="80"/>
      <c r="I22" s="34"/>
      <c r="L22" s="36"/>
    </row>
    <row r="23" spans="2:12" s="27" customFormat="1" ht="15.75">
      <c r="B23" s="81"/>
      <c r="C23" s="80"/>
      <c r="D23" s="80"/>
      <c r="E23" s="82"/>
      <c r="F23" s="82"/>
      <c r="G23" s="80"/>
      <c r="H23" s="80"/>
      <c r="I23" s="34"/>
      <c r="L23" s="36"/>
    </row>
    <row r="24" spans="2:12">
      <c r="B24" s="83"/>
      <c r="C24" s="84"/>
      <c r="D24" s="83"/>
      <c r="E24" s="85"/>
      <c r="F24" s="85"/>
      <c r="G24" s="83"/>
      <c r="H24" s="86"/>
    </row>
    <row r="25" spans="2:12">
      <c r="B25" s="86"/>
      <c r="C25" s="87"/>
      <c r="D25" s="88"/>
      <c r="E25" s="88"/>
      <c r="F25" s="88"/>
      <c r="G25" s="88"/>
      <c r="H25" s="86"/>
    </row>
    <row r="26" spans="2:12" ht="15.75">
      <c r="B26" s="89"/>
      <c r="C26" s="89"/>
      <c r="D26" s="89"/>
      <c r="E26" s="89"/>
      <c r="F26" s="89"/>
      <c r="G26" s="89"/>
      <c r="H26" s="89"/>
    </row>
    <row r="27" spans="2:12" ht="15">
      <c r="B27" s="90"/>
      <c r="C27" s="90"/>
      <c r="D27" s="90"/>
      <c r="E27" s="47"/>
      <c r="F27" s="47"/>
      <c r="G27" s="91"/>
      <c r="H27" s="92"/>
      <c r="I27" s="46"/>
    </row>
    <row r="28" spans="2:12" ht="15">
      <c r="B28" s="45"/>
      <c r="C28" s="45"/>
      <c r="D28" s="40"/>
      <c r="E28" s="48"/>
      <c r="F28" s="48"/>
      <c r="H28" s="39"/>
      <c r="I28" s="41"/>
    </row>
    <row r="29" spans="2:12" ht="15">
      <c r="B29" s="45"/>
      <c r="C29" s="45"/>
      <c r="D29" s="40"/>
      <c r="E29" s="48"/>
      <c r="F29" s="48"/>
      <c r="H29" s="39"/>
      <c r="I29" s="41"/>
    </row>
    <row r="30" spans="2:12" ht="15">
      <c r="B30" s="45"/>
      <c r="C30" s="45"/>
      <c r="D30" s="40"/>
      <c r="E30" s="48"/>
      <c r="F30" s="48"/>
      <c r="H30" s="39"/>
      <c r="I30" s="41"/>
    </row>
    <row r="31" spans="2:12" ht="15">
      <c r="B31" s="45"/>
      <c r="C31" s="45"/>
      <c r="D31" s="40"/>
      <c r="E31" s="48"/>
      <c r="F31" s="48"/>
      <c r="H31" s="39"/>
      <c r="I31" s="41"/>
    </row>
    <row r="32" spans="2:12" ht="15">
      <c r="B32" s="45"/>
      <c r="C32" s="45"/>
      <c r="D32" s="40"/>
      <c r="E32" s="48"/>
      <c r="F32" s="48"/>
      <c r="H32" s="39"/>
      <c r="I32" s="41"/>
    </row>
    <row r="33" spans="2:9" ht="15">
      <c r="B33" s="45"/>
      <c r="C33" s="42"/>
      <c r="D33" s="40"/>
      <c r="E33" s="48"/>
      <c r="F33" s="48"/>
      <c r="H33" s="39"/>
      <c r="I33" s="41"/>
    </row>
    <row r="34" spans="2:9" ht="15">
      <c r="B34" s="45"/>
      <c r="C34" s="45"/>
      <c r="D34" s="40"/>
      <c r="E34" s="48"/>
      <c r="F34" s="48"/>
      <c r="H34" s="39"/>
      <c r="I34" s="41"/>
    </row>
    <row r="35" spans="2:9" ht="15">
      <c r="B35" s="45"/>
      <c r="C35" s="45"/>
      <c r="D35" s="40"/>
      <c r="E35" s="48"/>
      <c r="F35" s="48"/>
      <c r="H35" s="39"/>
      <c r="I35" s="41"/>
    </row>
    <row r="36" spans="2:9" ht="15">
      <c r="B36" s="45"/>
      <c r="C36" s="45"/>
      <c r="D36" s="40"/>
      <c r="E36" s="48"/>
      <c r="F36" s="48"/>
      <c r="H36" s="39"/>
      <c r="I36" s="41"/>
    </row>
    <row r="37" spans="2:9" ht="15">
      <c r="B37" s="45"/>
      <c r="C37" s="45"/>
      <c r="D37" s="40"/>
      <c r="E37" s="48"/>
      <c r="F37" s="48"/>
      <c r="H37" s="39"/>
      <c r="I37" s="41"/>
    </row>
    <row r="38" spans="2:9" ht="15">
      <c r="B38" s="43"/>
      <c r="C38" s="43"/>
      <c r="D38" s="44"/>
      <c r="E38" s="49"/>
      <c r="F38" s="49"/>
      <c r="H38" s="39"/>
      <c r="I38" s="41"/>
    </row>
    <row r="39" spans="2:9" ht="15">
      <c r="B39" s="39"/>
      <c r="C39" s="39"/>
      <c r="D39" s="39"/>
      <c r="E39" s="50"/>
      <c r="F39" s="50"/>
      <c r="G39" s="39"/>
      <c r="H39" s="39"/>
    </row>
    <row r="40" spans="2:9" ht="15">
      <c r="B40" s="78"/>
      <c r="C40" s="78"/>
      <c r="D40" s="39"/>
      <c r="E40" s="50"/>
      <c r="F40" s="50"/>
      <c r="G40" s="39"/>
      <c r="H40" s="39"/>
    </row>
    <row r="41" spans="2:9" ht="15">
      <c r="B41" s="78"/>
      <c r="C41" s="78"/>
      <c r="D41" s="78"/>
      <c r="E41" s="51"/>
      <c r="F41" s="51"/>
      <c r="G41" s="39"/>
      <c r="H41" s="39"/>
    </row>
    <row r="42" spans="2:9" ht="15">
      <c r="B42" s="78"/>
      <c r="C42" s="78"/>
      <c r="D42" s="78"/>
      <c r="E42" s="51"/>
      <c r="F42" s="51"/>
      <c r="G42" s="39"/>
      <c r="H42" s="39"/>
    </row>
  </sheetData>
  <mergeCells count="6">
    <mergeCell ref="B1:G1"/>
    <mergeCell ref="B22:G22"/>
    <mergeCell ref="B26:H26"/>
    <mergeCell ref="B40:C40"/>
    <mergeCell ref="B41:D41"/>
    <mergeCell ref="B42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5D746-E339-4E38-9EAC-73DE15A5F76B}">
  <dimension ref="A1:Q266"/>
  <sheetViews>
    <sheetView workbookViewId="0">
      <selection activeCell="B26" sqref="B26"/>
    </sheetView>
  </sheetViews>
  <sheetFormatPr defaultColWidth="9" defaultRowHeight="12.75"/>
  <cols>
    <col min="1" max="1" width="23" style="15" customWidth="1"/>
    <col min="2" max="2" width="19.5703125" style="4" customWidth="1"/>
    <col min="3" max="3" width="10.28515625" style="4" customWidth="1"/>
    <col min="4" max="4" width="9" style="10" customWidth="1"/>
    <col min="5" max="5" width="14.7109375" style="10" customWidth="1"/>
    <col min="6" max="6" width="13.85546875" style="11" customWidth="1"/>
    <col min="7" max="7" width="24.28515625" style="31" customWidth="1"/>
    <col min="8" max="8" width="9" style="4"/>
    <col min="9" max="9" width="16.85546875" style="4" customWidth="1"/>
    <col min="10" max="13" width="9" style="4"/>
    <col min="14" max="14" width="5.85546875" style="4" customWidth="1"/>
    <col min="15" max="16384" width="9" style="4"/>
  </cols>
  <sheetData>
    <row r="1" spans="1:17" ht="15.75">
      <c r="A1" s="76" t="s">
        <v>16</v>
      </c>
      <c r="B1" s="76"/>
      <c r="C1" s="76"/>
      <c r="D1" s="76"/>
      <c r="E1" s="76"/>
      <c r="F1" s="76"/>
    </row>
    <row r="2" spans="1:17" ht="15.75">
      <c r="A2" s="37"/>
      <c r="B2" s="37"/>
      <c r="C2" s="37"/>
      <c r="D2" s="37"/>
      <c r="E2" s="37" t="s">
        <v>17</v>
      </c>
      <c r="F2" s="37"/>
      <c r="G2" s="32" t="s">
        <v>18</v>
      </c>
      <c r="I2" s="28" t="s">
        <v>19</v>
      </c>
    </row>
    <row r="3" spans="1:17" ht="60">
      <c r="A3" s="5" t="s">
        <v>20</v>
      </c>
      <c r="B3" s="5" t="s">
        <v>21</v>
      </c>
      <c r="C3" s="19" t="s">
        <v>1</v>
      </c>
      <c r="D3" s="6" t="s">
        <v>22</v>
      </c>
      <c r="E3" s="7">
        <v>100000000</v>
      </c>
      <c r="F3" s="8">
        <v>16000000</v>
      </c>
      <c r="G3" s="31">
        <v>95000000</v>
      </c>
    </row>
    <row r="4" spans="1:17">
      <c r="A4" s="15" t="s">
        <v>7</v>
      </c>
      <c r="B4" s="4" t="s">
        <v>23</v>
      </c>
      <c r="C4" s="9">
        <v>41.2781666639248</v>
      </c>
      <c r="D4" s="10">
        <v>5.6218994614020603E-3</v>
      </c>
      <c r="E4" s="11">
        <v>562189.94614020607</v>
      </c>
      <c r="F4" s="12">
        <v>89950.391382432965</v>
      </c>
      <c r="G4" s="31">
        <v>534080.44883319573</v>
      </c>
      <c r="H4" s="21"/>
      <c r="I4" s="29">
        <v>1186220.7863558349</v>
      </c>
      <c r="J4" s="21"/>
      <c r="K4" s="21"/>
      <c r="L4" s="21"/>
      <c r="M4" s="21"/>
      <c r="N4" s="21"/>
      <c r="O4" s="21"/>
      <c r="P4" s="21"/>
      <c r="Q4" s="21"/>
    </row>
    <row r="5" spans="1:17">
      <c r="A5" s="16">
        <f>SUM(E4:E23)</f>
        <v>9576239.4756780174</v>
      </c>
      <c r="B5" s="4" t="s">
        <v>24</v>
      </c>
      <c r="C5" s="9">
        <v>71.083813477250303</v>
      </c>
      <c r="D5" s="10">
        <v>9.6812936474577633E-3</v>
      </c>
      <c r="E5" s="11">
        <v>968129.36474577629</v>
      </c>
      <c r="F5" s="12">
        <v>154900.69835932422</v>
      </c>
      <c r="G5" s="31">
        <v>919722.89650848752</v>
      </c>
      <c r="I5" s="30">
        <v>2042752.9596135882</v>
      </c>
    </row>
    <row r="6" spans="1:17">
      <c r="A6" s="16">
        <f>SUM(F4:F23)</f>
        <v>1532198.3161084834</v>
      </c>
      <c r="B6" s="4" t="s">
        <v>25</v>
      </c>
      <c r="C6" s="9">
        <v>14.768552211142101</v>
      </c>
      <c r="D6" s="10">
        <v>2.0114099639524448E-3</v>
      </c>
      <c r="E6" s="11">
        <v>201140.99639524447</v>
      </c>
      <c r="F6" s="12">
        <v>32182.559423239116</v>
      </c>
      <c r="G6" s="31">
        <v>191083.94657548226</v>
      </c>
      <c r="I6" s="30">
        <v>424407.50239396584</v>
      </c>
    </row>
    <row r="7" spans="1:17">
      <c r="A7" s="17">
        <f>SUM(C4:C23)</f>
        <v>703.12464995969685</v>
      </c>
      <c r="B7" s="4" t="s">
        <v>26</v>
      </c>
      <c r="C7" s="9">
        <v>35.461240366542597</v>
      </c>
      <c r="D7" s="10">
        <v>4.8296604289731161E-3</v>
      </c>
      <c r="E7" s="11">
        <v>482966.04289731162</v>
      </c>
      <c r="F7" s="12">
        <v>77274.566863569853</v>
      </c>
      <c r="G7" s="31">
        <v>458817.740752446</v>
      </c>
      <c r="I7" s="30">
        <v>1019058.3505133275</v>
      </c>
    </row>
    <row r="8" spans="1:17">
      <c r="A8" s="18">
        <f>SUM(D4:D23)</f>
        <v>9.5762394756780181E-2</v>
      </c>
      <c r="B8" s="4" t="s">
        <v>27</v>
      </c>
      <c r="C8" s="9">
        <v>69.703925531528895</v>
      </c>
      <c r="D8" s="10">
        <v>9.4933591550660223E-3</v>
      </c>
      <c r="E8" s="11">
        <v>949335.91550660226</v>
      </c>
      <c r="F8" s="12">
        <v>151893.74648105635</v>
      </c>
      <c r="G8" s="31">
        <v>901869.11973127211</v>
      </c>
      <c r="I8" s="30">
        <v>2003098.7817189307</v>
      </c>
    </row>
    <row r="9" spans="1:17">
      <c r="B9" s="4" t="s">
        <v>28</v>
      </c>
      <c r="C9" s="9">
        <v>6.0364070714960203</v>
      </c>
      <c r="D9" s="10">
        <v>8.2213132042285246E-4</v>
      </c>
      <c r="E9" s="11">
        <v>82213.132042285244</v>
      </c>
      <c r="F9" s="12">
        <v>13154.101126765639</v>
      </c>
      <c r="G9" s="31">
        <v>78102.47544017098</v>
      </c>
      <c r="I9" s="30">
        <v>173469.70860922185</v>
      </c>
    </row>
    <row r="10" spans="1:17">
      <c r="B10" s="4" t="s">
        <v>29</v>
      </c>
      <c r="C10" s="9">
        <v>33.304228874940101</v>
      </c>
      <c r="D10" s="10">
        <v>4.5358852271428435E-3</v>
      </c>
      <c r="E10" s="11">
        <v>453588.52271428437</v>
      </c>
      <c r="F10" s="12">
        <v>72574.163634285491</v>
      </c>
      <c r="G10" s="31">
        <v>430909.09657857014</v>
      </c>
      <c r="I10" s="30">
        <v>957071.7829271399</v>
      </c>
    </row>
    <row r="11" spans="1:17">
      <c r="B11" s="4" t="s">
        <v>30</v>
      </c>
      <c r="C11" s="9">
        <v>21.087426745575002</v>
      </c>
      <c r="D11" s="10">
        <v>2.8720120742889463E-3</v>
      </c>
      <c r="E11" s="11">
        <v>287201.20742889465</v>
      </c>
      <c r="F11" s="12">
        <v>45952.19318862314</v>
      </c>
      <c r="G11" s="31">
        <v>272841.14705744991</v>
      </c>
      <c r="I11" s="30">
        <v>605994.54767496767</v>
      </c>
    </row>
    <row r="12" spans="1:17">
      <c r="B12" s="4" t="s">
        <v>31</v>
      </c>
      <c r="C12" s="9">
        <v>31.081763874964299</v>
      </c>
      <c r="D12" s="10">
        <v>4.2331955537357035E-3</v>
      </c>
      <c r="E12" s="11">
        <v>423319.55537357036</v>
      </c>
      <c r="F12" s="12">
        <v>67731.128859771256</v>
      </c>
      <c r="G12" s="31">
        <v>402153.57760489185</v>
      </c>
      <c r="I12" s="30">
        <v>893204.26183823345</v>
      </c>
    </row>
    <row r="13" spans="1:17">
      <c r="B13" s="4" t="s">
        <v>32</v>
      </c>
      <c r="C13" s="9">
        <v>34.980024037648299</v>
      </c>
      <c r="D13" s="10">
        <v>4.764120943117193E-3</v>
      </c>
      <c r="E13" s="11">
        <v>476412.09431171929</v>
      </c>
      <c r="F13" s="12">
        <v>76225.935089875085</v>
      </c>
      <c r="G13" s="31">
        <v>452591.48959613335</v>
      </c>
      <c r="I13" s="30">
        <v>1005229.5189977278</v>
      </c>
    </row>
    <row r="14" spans="1:17">
      <c r="B14" s="4" t="s">
        <v>33</v>
      </c>
      <c r="C14" s="9">
        <v>79.656166496947094</v>
      </c>
      <c r="D14" s="10">
        <v>1.0848809327520659E-2</v>
      </c>
      <c r="E14" s="11">
        <v>1084880.9327520658</v>
      </c>
      <c r="F14" s="12">
        <v>173580.94924033055</v>
      </c>
      <c r="G14" s="31">
        <v>1030636.8861144626</v>
      </c>
      <c r="I14" s="30">
        <v>2289098.7681068592</v>
      </c>
    </row>
    <row r="15" spans="1:17">
      <c r="B15" s="4" t="s">
        <v>34</v>
      </c>
      <c r="C15" s="9">
        <v>18.085958063580598</v>
      </c>
      <c r="D15" s="10">
        <v>2.4632256254114447E-3</v>
      </c>
      <c r="E15" s="11">
        <v>246322.56254114446</v>
      </c>
      <c r="F15" s="12">
        <v>39411.610006583112</v>
      </c>
      <c r="G15" s="31">
        <v>234006.43441408724</v>
      </c>
      <c r="I15" s="30">
        <v>519740.6069618148</v>
      </c>
    </row>
    <row r="16" spans="1:17">
      <c r="B16" s="4" t="s">
        <v>35</v>
      </c>
      <c r="C16" s="9">
        <v>44.8038043041661</v>
      </c>
      <c r="D16" s="10">
        <v>6.1020753498359287E-3</v>
      </c>
      <c r="E16" s="11">
        <v>610207.53498359292</v>
      </c>
      <c r="F16" s="12">
        <v>97633.205597374865</v>
      </c>
      <c r="G16" s="31">
        <v>579697.15823441325</v>
      </c>
      <c r="I16" s="30">
        <v>1287537.8988153809</v>
      </c>
    </row>
    <row r="17" spans="1:9">
      <c r="B17" s="4" t="s">
        <v>36</v>
      </c>
      <c r="C17" s="9">
        <v>34.806923697620697</v>
      </c>
      <c r="D17" s="10">
        <v>4.7405454603131033E-3</v>
      </c>
      <c r="E17" s="11">
        <v>474054.54603131034</v>
      </c>
      <c r="F17" s="12">
        <v>75848.727365009647</v>
      </c>
      <c r="G17" s="31">
        <v>450351.81872974482</v>
      </c>
      <c r="I17" s="30">
        <v>1000255.0921260647</v>
      </c>
    </row>
    <row r="18" spans="1:9">
      <c r="B18" s="4" t="s">
        <v>37</v>
      </c>
      <c r="C18" s="9">
        <v>68.150958524606395</v>
      </c>
      <c r="D18" s="10">
        <v>9.2818520779500494E-3</v>
      </c>
      <c r="E18" s="11">
        <v>928185.20779500494</v>
      </c>
      <c r="F18" s="12">
        <v>148509.63324720078</v>
      </c>
      <c r="G18" s="31">
        <v>881775.9474052547</v>
      </c>
      <c r="I18" s="30">
        <v>1958470.7884474604</v>
      </c>
    </row>
    <row r="19" spans="1:9">
      <c r="B19" s="4" t="s">
        <v>38</v>
      </c>
      <c r="C19" s="9">
        <v>38.834849248168098</v>
      </c>
      <c r="D19" s="10">
        <v>5.2891306886144454E-3</v>
      </c>
      <c r="E19" s="11">
        <v>528913.06886144448</v>
      </c>
      <c r="F19" s="12">
        <v>84626.091017831131</v>
      </c>
      <c r="G19" s="31">
        <v>502467.41541837231</v>
      </c>
      <c r="I19" s="30">
        <v>1116006.5752976479</v>
      </c>
    </row>
    <row r="20" spans="1:9">
      <c r="B20" s="4" t="s">
        <v>39</v>
      </c>
      <c r="C20" s="9">
        <v>0.61810697690266303</v>
      </c>
      <c r="D20" s="10">
        <v>8.4183372503674421E-5</v>
      </c>
      <c r="E20" s="11">
        <v>8418.3372503674418</v>
      </c>
      <c r="F20" s="12">
        <v>1346.9339600587907</v>
      </c>
      <c r="G20" s="31">
        <v>7997.4203878490698</v>
      </c>
      <c r="I20" s="30">
        <v>17762.691598275302</v>
      </c>
    </row>
    <row r="21" spans="1:9">
      <c r="B21" s="4" t="s">
        <v>40</v>
      </c>
      <c r="C21" s="9">
        <v>11.278033545165</v>
      </c>
      <c r="D21" s="10">
        <v>1.5360171208536159E-3</v>
      </c>
      <c r="E21" s="11">
        <v>153601.71208536159</v>
      </c>
      <c r="F21" s="12">
        <v>24576.273933657856</v>
      </c>
      <c r="G21" s="31">
        <v>145921.62648109352</v>
      </c>
      <c r="I21" s="30">
        <v>324099.61250011297</v>
      </c>
    </row>
    <row r="22" spans="1:9">
      <c r="B22" s="4" t="s">
        <v>41</v>
      </c>
      <c r="C22" s="9">
        <v>29.237515993783799</v>
      </c>
      <c r="D22" s="10">
        <v>3.9820173399764706E-3</v>
      </c>
      <c r="E22" s="11">
        <v>398201.73399764707</v>
      </c>
      <c r="F22" s="12">
        <v>63712.277439623533</v>
      </c>
      <c r="G22" s="31">
        <v>378291.64729776472</v>
      </c>
      <c r="I22" s="30">
        <v>840205.65873503534</v>
      </c>
    </row>
    <row r="23" spans="1:9">
      <c r="B23" s="4" t="s">
        <v>42</v>
      </c>
      <c r="C23" s="9">
        <v>18.866784253743901</v>
      </c>
      <c r="D23" s="10">
        <v>2.5695706182418581E-3</v>
      </c>
      <c r="E23" s="11">
        <v>256957.0618241858</v>
      </c>
      <c r="F23" s="12">
        <v>41113.129891869728</v>
      </c>
      <c r="G23" s="31">
        <v>244109.20873297652</v>
      </c>
      <c r="I23" s="30">
        <v>542179.40044903196</v>
      </c>
    </row>
    <row r="24" spans="1:9">
      <c r="A24" s="15" t="s">
        <v>3</v>
      </c>
      <c r="B24" s="4" t="s">
        <v>43</v>
      </c>
      <c r="C24" s="9">
        <v>7.6519498024057997E-2</v>
      </c>
      <c r="D24" s="10">
        <v>1.0421609279080927E-5</v>
      </c>
      <c r="E24" s="11">
        <v>1042.1609279080926</v>
      </c>
      <c r="F24" s="12">
        <v>166.74574846529484</v>
      </c>
      <c r="G24" s="31">
        <v>990.05288151268803</v>
      </c>
      <c r="I24" s="30">
        <v>2198.9595578860753</v>
      </c>
    </row>
    <row r="25" spans="1:9">
      <c r="A25" s="16">
        <f>SUM(E24:E43)</f>
        <v>9379114.5679836608</v>
      </c>
      <c r="B25" s="4" t="s">
        <v>44</v>
      </c>
      <c r="C25" s="9">
        <v>4.5379185476043897</v>
      </c>
      <c r="D25" s="10">
        <v>6.1804396610859165E-4</v>
      </c>
      <c r="E25" s="11">
        <v>61804.396610859163</v>
      </c>
      <c r="F25" s="12">
        <v>9888.703457737467</v>
      </c>
      <c r="G25" s="31">
        <v>58714.176780316207</v>
      </c>
      <c r="I25" s="30">
        <v>130407.27684891284</v>
      </c>
    </row>
    <row r="26" spans="1:9">
      <c r="A26" s="16">
        <f>SUM(F24:F43)</f>
        <v>1500658.3308773853</v>
      </c>
      <c r="B26" s="4" t="s">
        <v>45</v>
      </c>
      <c r="C26" s="9">
        <v>26.5226563625341</v>
      </c>
      <c r="D26" s="10">
        <v>3.6122657465258892E-3</v>
      </c>
      <c r="E26" s="11">
        <v>361226.57465258893</v>
      </c>
      <c r="F26" s="12">
        <v>57796.251944414231</v>
      </c>
      <c r="G26" s="31">
        <v>343165.2459199595</v>
      </c>
      <c r="I26" s="30">
        <v>762188.07251696265</v>
      </c>
    </row>
    <row r="27" spans="1:9">
      <c r="A27" s="17">
        <f>SUM(C24:C43)</f>
        <v>688.65097455997818</v>
      </c>
      <c r="B27" s="4" t="s">
        <v>46</v>
      </c>
      <c r="C27" s="9">
        <v>62.883333896095401</v>
      </c>
      <c r="D27" s="10">
        <v>8.5644254465057912E-3</v>
      </c>
      <c r="E27" s="11">
        <v>856442.5446505791</v>
      </c>
      <c r="F27" s="12">
        <v>137030.80714409266</v>
      </c>
      <c r="G27" s="31">
        <v>813620.41741805011</v>
      </c>
      <c r="I27" s="30">
        <v>1807093.7692127218</v>
      </c>
    </row>
    <row r="28" spans="1:9">
      <c r="A28" s="18">
        <f>SUM(D24:D43)</f>
        <v>9.3791145679836582E-2</v>
      </c>
      <c r="B28" s="4" t="s">
        <v>47</v>
      </c>
      <c r="C28" s="9">
        <v>62.243430456109799</v>
      </c>
      <c r="D28" s="10">
        <v>8.4772734943880049E-3</v>
      </c>
      <c r="E28" s="11">
        <v>847727.34943880048</v>
      </c>
      <c r="F28" s="12">
        <v>135636.37591020807</v>
      </c>
      <c r="G28" s="31">
        <v>805340.98196686048</v>
      </c>
      <c r="I28" s="30">
        <v>1788704.7073158692</v>
      </c>
    </row>
    <row r="29" spans="1:9">
      <c r="B29" s="4" t="s">
        <v>48</v>
      </c>
      <c r="C29" s="9">
        <v>24.837402766372001</v>
      </c>
      <c r="D29" s="10">
        <v>3.3827418347270226E-3</v>
      </c>
      <c r="E29" s="11">
        <v>338274.18347270228</v>
      </c>
      <c r="F29" s="12">
        <v>54123.869355632363</v>
      </c>
      <c r="G29" s="31">
        <v>321360.47429906717</v>
      </c>
      <c r="I29" s="30">
        <v>713758.52712740179</v>
      </c>
    </row>
    <row r="30" spans="1:9">
      <c r="B30" s="4" t="s">
        <v>49</v>
      </c>
      <c r="C30" s="9">
        <v>25.811248683493801</v>
      </c>
      <c r="D30" s="10">
        <v>3.5153752406999776E-3</v>
      </c>
      <c r="E30" s="11">
        <v>351537.52406999777</v>
      </c>
      <c r="F30" s="12">
        <v>56246.003851199639</v>
      </c>
      <c r="G30" s="31">
        <v>333960.64786649786</v>
      </c>
      <c r="I30" s="30">
        <v>741744.17578769522</v>
      </c>
    </row>
    <row r="31" spans="1:9">
      <c r="B31" s="4" t="s">
        <v>50</v>
      </c>
      <c r="C31" s="9">
        <v>51.5935464120329</v>
      </c>
      <c r="D31" s="10">
        <v>7.0268074923764343E-3</v>
      </c>
      <c r="E31" s="11">
        <v>702680.74923764344</v>
      </c>
      <c r="F31" s="12">
        <v>112428.91987802295</v>
      </c>
      <c r="G31" s="31">
        <v>667546.71177576121</v>
      </c>
      <c r="I31" s="30">
        <v>1482656.3808914276</v>
      </c>
    </row>
    <row r="32" spans="1:9">
      <c r="B32" s="4" t="s">
        <v>51</v>
      </c>
      <c r="C32" s="9">
        <v>41.473139869165898</v>
      </c>
      <c r="D32" s="10">
        <v>5.6484539294446232E-3</v>
      </c>
      <c r="E32" s="11">
        <v>564845.39294446236</v>
      </c>
      <c r="F32" s="12">
        <v>90375.26287111397</v>
      </c>
      <c r="G32" s="31">
        <v>536603.12329723919</v>
      </c>
      <c r="I32" s="30">
        <v>1191823.7791128154</v>
      </c>
    </row>
    <row r="33" spans="1:9">
      <c r="B33" s="4" t="s">
        <v>52</v>
      </c>
      <c r="C33" s="9">
        <v>0.52697420839999798</v>
      </c>
      <c r="D33" s="10">
        <v>7.1771501929757388E-5</v>
      </c>
      <c r="E33" s="11">
        <v>7177.1501929757387</v>
      </c>
      <c r="F33" s="12">
        <v>1148.3440308761183</v>
      </c>
      <c r="G33" s="31">
        <v>6818.2926833269521</v>
      </c>
      <c r="I33" s="30">
        <v>15143.786907178808</v>
      </c>
    </row>
    <row r="34" spans="1:9">
      <c r="B34" s="4" t="s">
        <v>53</v>
      </c>
      <c r="C34" s="9">
        <v>29.005406086599098</v>
      </c>
      <c r="D34" s="10">
        <v>3.9504050212218157E-3</v>
      </c>
      <c r="E34" s="11">
        <v>395040.50212218158</v>
      </c>
      <c r="F34" s="12">
        <v>63206.480339549053</v>
      </c>
      <c r="G34" s="31">
        <v>375288.47701607249</v>
      </c>
      <c r="I34" s="30">
        <v>833535.4594778032</v>
      </c>
    </row>
    <row r="35" spans="1:9">
      <c r="B35" s="4" t="s">
        <v>54</v>
      </c>
      <c r="C35" s="9">
        <v>55.545754766584899</v>
      </c>
      <c r="D35" s="10">
        <v>7.5650803813035218E-3</v>
      </c>
      <c r="E35" s="11">
        <v>756508.03813035216</v>
      </c>
      <c r="F35" s="12">
        <v>121041.28610085635</v>
      </c>
      <c r="G35" s="31">
        <v>718682.63622383459</v>
      </c>
      <c r="I35" s="30">
        <v>1596231.9604550432</v>
      </c>
    </row>
    <row r="36" spans="1:9">
      <c r="B36" s="4" t="s">
        <v>55</v>
      </c>
      <c r="C36" s="9">
        <v>40.345408816757001</v>
      </c>
      <c r="D36" s="10">
        <v>5.4948620645790544E-3</v>
      </c>
      <c r="E36" s="11">
        <v>549486.20645790547</v>
      </c>
      <c r="F36" s="12">
        <v>87917.793033264868</v>
      </c>
      <c r="G36" s="31">
        <v>522011.89613501017</v>
      </c>
      <c r="I36" s="30">
        <v>1159415.8956261803</v>
      </c>
    </row>
    <row r="37" spans="1:9">
      <c r="B37" s="4" t="s">
        <v>56</v>
      </c>
      <c r="C37" s="9">
        <v>32.7105648215095</v>
      </c>
      <c r="D37" s="10">
        <v>4.4550308701795513E-3</v>
      </c>
      <c r="E37" s="11">
        <v>445503.08701795514</v>
      </c>
      <c r="F37" s="12">
        <v>71280.493922872818</v>
      </c>
      <c r="G37" s="31">
        <v>423227.93266705738</v>
      </c>
      <c r="I37" s="30">
        <v>940011.51360788534</v>
      </c>
    </row>
    <row r="38" spans="1:9">
      <c r="B38" s="4" t="s">
        <v>57</v>
      </c>
      <c r="C38" s="9">
        <v>47.993912475553003</v>
      </c>
      <c r="D38" s="10">
        <v>6.5365536433258436E-3</v>
      </c>
      <c r="E38" s="11">
        <v>653655.36433258431</v>
      </c>
      <c r="F38" s="12">
        <v>104584.8582932135</v>
      </c>
      <c r="G38" s="31">
        <v>620972.59611595515</v>
      </c>
      <c r="I38" s="30">
        <v>1379212.818741753</v>
      </c>
    </row>
    <row r="39" spans="1:9">
      <c r="B39" s="4" t="s">
        <v>58</v>
      </c>
      <c r="C39" s="9">
        <v>21.892404872856101</v>
      </c>
      <c r="D39" s="10">
        <v>2.9816464516353885E-3</v>
      </c>
      <c r="E39" s="11">
        <v>298164.64516353887</v>
      </c>
      <c r="F39" s="12">
        <v>47706.343226166216</v>
      </c>
      <c r="G39" s="31">
        <v>283256.41290536191</v>
      </c>
      <c r="I39" s="30">
        <v>629127.40129506704</v>
      </c>
    </row>
    <row r="40" spans="1:9">
      <c r="B40" s="4" t="s">
        <v>59</v>
      </c>
      <c r="C40" s="9">
        <v>59.030695802879897</v>
      </c>
      <c r="D40" s="10">
        <v>8.0397135764857901E-3</v>
      </c>
      <c r="E40" s="11">
        <v>803971.35764857905</v>
      </c>
      <c r="F40" s="12">
        <v>128635.41722377265</v>
      </c>
      <c r="G40" s="31">
        <v>763772.78976615006</v>
      </c>
      <c r="I40" s="30">
        <v>1696379.5646385017</v>
      </c>
    </row>
    <row r="41" spans="1:9">
      <c r="B41" s="4" t="s">
        <v>60</v>
      </c>
      <c r="C41" s="9">
        <v>48.020950213838297</v>
      </c>
      <c r="D41" s="10">
        <v>6.5402360608988238E-3</v>
      </c>
      <c r="E41" s="11">
        <v>654023.60608988244</v>
      </c>
      <c r="F41" s="12">
        <v>104643.77697438118</v>
      </c>
      <c r="G41" s="31">
        <v>621322.42578538822</v>
      </c>
      <c r="I41" s="30">
        <v>1379989.8088496518</v>
      </c>
    </row>
    <row r="42" spans="1:9">
      <c r="B42" s="4" t="s">
        <v>61</v>
      </c>
      <c r="C42" s="9">
        <v>24.299706003568101</v>
      </c>
      <c r="D42" s="10">
        <v>3.3095099694211748E-3</v>
      </c>
      <c r="E42" s="11">
        <v>330950.99694211746</v>
      </c>
      <c r="F42" s="12">
        <v>52952.159510738798</v>
      </c>
      <c r="G42" s="31">
        <v>314403.44709501159</v>
      </c>
      <c r="I42" s="30">
        <v>698306.60354786785</v>
      </c>
    </row>
    <row r="43" spans="1:9">
      <c r="B43" s="4" t="s">
        <v>62</v>
      </c>
      <c r="C43" s="9">
        <v>29.3</v>
      </c>
      <c r="D43" s="10">
        <v>3.9905273788004604E-3</v>
      </c>
      <c r="E43" s="11">
        <v>399052.73788004601</v>
      </c>
      <c r="F43" s="12">
        <v>63848.43806080737</v>
      </c>
      <c r="G43" s="31">
        <v>379100.10098604375</v>
      </c>
      <c r="I43" s="30">
        <v>842001.27692689712</v>
      </c>
    </row>
    <row r="44" spans="1:9">
      <c r="A44" s="15" t="s">
        <v>4</v>
      </c>
      <c r="B44" s="4" t="s">
        <v>63</v>
      </c>
      <c r="C44" s="9">
        <v>15.9668401977348</v>
      </c>
      <c r="D44" s="10">
        <v>2.1746113638905283E-3</v>
      </c>
      <c r="E44" s="11">
        <v>217461.13638905282</v>
      </c>
      <c r="F44" s="12">
        <v>34793.781822248449</v>
      </c>
      <c r="G44" s="31">
        <v>206588.07956960017</v>
      </c>
      <c r="I44" s="30">
        <v>458842.99778090144</v>
      </c>
    </row>
    <row r="45" spans="1:9">
      <c r="A45" s="16">
        <f>SUM(E44:E67)</f>
        <v>10704306.951379284</v>
      </c>
      <c r="B45" s="4" t="s">
        <v>64</v>
      </c>
      <c r="C45" s="9">
        <v>3.5167012123157999</v>
      </c>
      <c r="D45" s="10">
        <v>4.7895878739955526E-4</v>
      </c>
      <c r="E45" s="11">
        <v>47895.878739955522</v>
      </c>
      <c r="F45" s="12">
        <v>7663.3405983928842</v>
      </c>
      <c r="G45" s="31">
        <v>45501.084802957746</v>
      </c>
      <c r="I45" s="30">
        <v>101060.30414130614</v>
      </c>
    </row>
    <row r="46" spans="1:9">
      <c r="A46" s="16">
        <f>SUM(F44:F67)</f>
        <v>1712689.1122206857</v>
      </c>
      <c r="B46" s="4" t="s">
        <v>65</v>
      </c>
      <c r="C46" s="9">
        <v>30.098897260784099</v>
      </c>
      <c r="D46" s="10">
        <v>4.099333569653963E-3</v>
      </c>
      <c r="E46" s="11">
        <v>409933.35696539632</v>
      </c>
      <c r="F46" s="12">
        <v>65589.337114463415</v>
      </c>
      <c r="G46" s="31">
        <v>389436.68911712652</v>
      </c>
      <c r="I46" s="30">
        <v>864959.38319698628</v>
      </c>
    </row>
    <row r="47" spans="1:9">
      <c r="A47" s="17">
        <f>SUM(C44:C67)</f>
        <v>785.95173996698941</v>
      </c>
      <c r="B47" s="4" t="s">
        <v>66</v>
      </c>
      <c r="C47" s="9">
        <v>27.5379432904904</v>
      </c>
      <c r="D47" s="10">
        <v>3.7505432305991937E-3</v>
      </c>
      <c r="E47" s="11">
        <v>375054.32305991935</v>
      </c>
      <c r="F47" s="12">
        <v>60008.691689587096</v>
      </c>
      <c r="G47" s="31">
        <v>356301.60690692341</v>
      </c>
      <c r="I47" s="30">
        <v>791364.62165642984</v>
      </c>
    </row>
    <row r="48" spans="1:9">
      <c r="A48" s="18">
        <f>SUM(D44:D67)</f>
        <v>0.10704306951379286</v>
      </c>
      <c r="B48" s="4" t="s">
        <v>67</v>
      </c>
      <c r="C48" s="9">
        <v>27.882172997289899</v>
      </c>
      <c r="D48" s="10">
        <v>3.7974257585712025E-3</v>
      </c>
      <c r="E48" s="11">
        <v>379742.57585712028</v>
      </c>
      <c r="F48" s="12">
        <v>60758.812137139241</v>
      </c>
      <c r="G48" s="31">
        <v>360755.44706426421</v>
      </c>
      <c r="I48" s="30">
        <v>801256.83505852381</v>
      </c>
    </row>
    <row r="49" spans="2:9">
      <c r="B49" s="4" t="s">
        <v>68</v>
      </c>
      <c r="C49" s="9">
        <v>70.917616064474998</v>
      </c>
      <c r="D49" s="10">
        <v>9.6586583121005733E-3</v>
      </c>
      <c r="E49" s="11">
        <v>965865.83121005737</v>
      </c>
      <c r="F49" s="12">
        <v>154538.53299360917</v>
      </c>
      <c r="G49" s="31">
        <v>917572.53964955441</v>
      </c>
      <c r="I49" s="30">
        <v>2037976.9038532209</v>
      </c>
    </row>
    <row r="50" spans="2:9">
      <c r="B50" s="4" t="s">
        <v>69</v>
      </c>
      <c r="C50" s="9">
        <v>42.052131423197203</v>
      </c>
      <c r="D50" s="10">
        <v>5.7273099584021709E-3</v>
      </c>
      <c r="E50" s="11">
        <v>572730.9958402171</v>
      </c>
      <c r="F50" s="12">
        <v>91636.959334434738</v>
      </c>
      <c r="G50" s="31">
        <v>544094.44604820618</v>
      </c>
      <c r="I50" s="30">
        <v>1208462.4012228581</v>
      </c>
    </row>
    <row r="51" spans="2:9">
      <c r="B51" s="4" t="s">
        <v>70</v>
      </c>
      <c r="C51" s="9">
        <v>12.485680722265</v>
      </c>
      <c r="D51" s="10">
        <v>1.7004932001760951E-3</v>
      </c>
      <c r="E51" s="11">
        <v>170049.32001760951</v>
      </c>
      <c r="F51" s="12">
        <v>27207.891202817522</v>
      </c>
      <c r="G51" s="31">
        <v>161546.85401672902</v>
      </c>
      <c r="I51" s="30">
        <v>358804.06523715606</v>
      </c>
    </row>
    <row r="52" spans="2:9">
      <c r="B52" s="4" t="s">
        <v>71</v>
      </c>
      <c r="C52" s="9">
        <v>67.205827258088107</v>
      </c>
      <c r="D52" s="10">
        <v>9.1531294774175719E-3</v>
      </c>
      <c r="E52" s="11">
        <v>915312.94774175715</v>
      </c>
      <c r="F52" s="12">
        <v>146450.07163868114</v>
      </c>
      <c r="G52" s="31">
        <v>869547.30035466934</v>
      </c>
      <c r="I52" s="30">
        <v>1931310.3197351077</v>
      </c>
    </row>
    <row r="53" spans="2:9">
      <c r="B53" s="4" t="s">
        <v>72</v>
      </c>
      <c r="C53" s="9">
        <v>32.603439605974003</v>
      </c>
      <c r="D53" s="10">
        <v>4.4404409007067084E-3</v>
      </c>
      <c r="E53" s="11">
        <v>444044.09007067082</v>
      </c>
      <c r="F53" s="12">
        <v>71047.054411307327</v>
      </c>
      <c r="G53" s="31">
        <v>421841.88556713727</v>
      </c>
      <c r="I53" s="30">
        <v>936933.03004911542</v>
      </c>
    </row>
    <row r="54" spans="2:9">
      <c r="B54" s="4" t="s">
        <v>73</v>
      </c>
      <c r="C54" s="9">
        <v>24.706629398535298</v>
      </c>
      <c r="D54" s="10">
        <v>3.364931093949879E-3</v>
      </c>
      <c r="E54" s="11">
        <v>336493.10939498787</v>
      </c>
      <c r="F54" s="12">
        <v>53838.897503198066</v>
      </c>
      <c r="G54" s="31">
        <v>319668.45392523851</v>
      </c>
      <c r="I54" s="30">
        <v>710000.46082342439</v>
      </c>
    </row>
    <row r="55" spans="2:9">
      <c r="B55" s="4" t="s">
        <v>74</v>
      </c>
      <c r="C55" s="9">
        <v>52.751081124966298</v>
      </c>
      <c r="D55" s="10">
        <v>7.1844584809045119E-3</v>
      </c>
      <c r="E55" s="11">
        <v>718445.84809045121</v>
      </c>
      <c r="F55" s="12">
        <v>114951.33569447219</v>
      </c>
      <c r="G55" s="31">
        <v>682523.55568592867</v>
      </c>
      <c r="I55" s="30">
        <v>1515920.7394708521</v>
      </c>
    </row>
    <row r="56" spans="2:9">
      <c r="B56" s="4" t="s">
        <v>75</v>
      </c>
      <c r="C56" s="9">
        <v>15.921393963541901</v>
      </c>
      <c r="D56" s="10">
        <v>2.1684217924976905E-3</v>
      </c>
      <c r="E56" s="11">
        <v>216842.17924976905</v>
      </c>
      <c r="F56" s="12">
        <v>34694.74867996305</v>
      </c>
      <c r="G56" s="31">
        <v>206000.0702872806</v>
      </c>
      <c r="I56" s="30">
        <v>457536.99821701273</v>
      </c>
    </row>
    <row r="57" spans="2:9">
      <c r="B57" s="4" t="s">
        <v>76</v>
      </c>
      <c r="C57" s="9">
        <v>38.326322015533599</v>
      </c>
      <c r="D57" s="10">
        <v>5.2198715812870194E-3</v>
      </c>
      <c r="E57" s="11">
        <v>521987.15812870197</v>
      </c>
      <c r="F57" s="12">
        <v>83517.945300592313</v>
      </c>
      <c r="G57" s="31">
        <v>495887.80022226687</v>
      </c>
      <c r="I57" s="30">
        <v>1101392.9036515611</v>
      </c>
    </row>
    <row r="58" spans="2:9">
      <c r="B58" s="4" t="s">
        <v>77</v>
      </c>
      <c r="C58" s="9">
        <v>27.260174276462902</v>
      </c>
      <c r="D58" s="10">
        <v>3.7127123481603152E-3</v>
      </c>
      <c r="E58" s="11">
        <v>371271.23481603153</v>
      </c>
      <c r="F58" s="12">
        <v>59403.397570565045</v>
      </c>
      <c r="G58" s="31">
        <v>352707.67307522992</v>
      </c>
      <c r="I58" s="30">
        <v>783382.3054618265</v>
      </c>
    </row>
    <row r="59" spans="2:9">
      <c r="B59" s="4" t="s">
        <v>78</v>
      </c>
      <c r="C59" s="9">
        <v>39.957180923667899</v>
      </c>
      <c r="D59" s="10">
        <v>5.4419871827843073E-3</v>
      </c>
      <c r="E59" s="11">
        <v>544198.71827843075</v>
      </c>
      <c r="F59" s="12">
        <v>87071.794924548914</v>
      </c>
      <c r="G59" s="31">
        <v>516988.78236450918</v>
      </c>
      <c r="I59" s="30">
        <v>1148259.2955674888</v>
      </c>
    </row>
    <row r="60" spans="2:9">
      <c r="B60" s="4" t="s">
        <v>79</v>
      </c>
      <c r="C60" s="9">
        <v>7.0717193859094998</v>
      </c>
      <c r="D60" s="10">
        <v>9.6313617149030152E-4</v>
      </c>
      <c r="E60" s="11">
        <v>96313.617149030149</v>
      </c>
      <c r="F60" s="12">
        <v>15410.178743844825</v>
      </c>
      <c r="G60" s="31">
        <v>91497.936291578648</v>
      </c>
      <c r="I60" s="30">
        <v>203221.73218445363</v>
      </c>
    </row>
    <row r="61" spans="2:9">
      <c r="B61" s="4" t="s">
        <v>80</v>
      </c>
      <c r="C61" s="9">
        <v>60.515412325002998</v>
      </c>
      <c r="D61" s="10">
        <v>8.2419252464956752E-3</v>
      </c>
      <c r="E61" s="11">
        <v>824192.52464956755</v>
      </c>
      <c r="F61" s="12">
        <v>131870.8039439308</v>
      </c>
      <c r="G61" s="31">
        <v>782982.89841708913</v>
      </c>
      <c r="I61" s="30">
        <v>1739046.2270105875</v>
      </c>
    </row>
    <row r="62" spans="2:9">
      <c r="B62" s="4" t="s">
        <v>81</v>
      </c>
      <c r="C62" s="9">
        <v>24.133436177497199</v>
      </c>
      <c r="D62" s="10">
        <v>3.2868647717008907E-3</v>
      </c>
      <c r="E62" s="11">
        <v>328686.47717008909</v>
      </c>
      <c r="F62" s="12">
        <v>52589.836347214252</v>
      </c>
      <c r="G62" s="31">
        <v>312252.15331158461</v>
      </c>
      <c r="I62" s="30">
        <v>693528.46682888793</v>
      </c>
    </row>
    <row r="63" spans="2:9">
      <c r="B63" s="4" t="s">
        <v>82</v>
      </c>
      <c r="C63" s="9">
        <v>13.109057591430201</v>
      </c>
      <c r="D63" s="10">
        <v>1.7853943081527041E-3</v>
      </c>
      <c r="E63" s="11">
        <v>178539.4308152704</v>
      </c>
      <c r="F63" s="12">
        <v>28566.308930443265</v>
      </c>
      <c r="G63" s="31">
        <v>169612.45927450689</v>
      </c>
      <c r="I63" s="30">
        <v>376718.19902022055</v>
      </c>
    </row>
    <row r="64" spans="2:9">
      <c r="B64" s="4" t="s">
        <v>83</v>
      </c>
      <c r="C64" s="9">
        <v>76.103719912838301</v>
      </c>
      <c r="D64" s="10">
        <v>1.0364982182277918E-2</v>
      </c>
      <c r="E64" s="11">
        <v>1036498.2182277918</v>
      </c>
      <c r="F64" s="12">
        <v>165839.71491644668</v>
      </c>
      <c r="G64" s="31">
        <v>984673.30731640221</v>
      </c>
      <c r="I64" s="30">
        <v>2187011.2404606408</v>
      </c>
    </row>
    <row r="65" spans="1:9">
      <c r="B65" s="4" t="s">
        <v>84</v>
      </c>
      <c r="C65" s="9">
        <v>45.800402627128001</v>
      </c>
      <c r="D65" s="10">
        <v>6.2378075304996179E-3</v>
      </c>
      <c r="E65" s="11">
        <v>623780.75304996176</v>
      </c>
      <c r="F65" s="12">
        <v>99804.920487993892</v>
      </c>
      <c r="G65" s="31">
        <v>592591.71539746365</v>
      </c>
      <c r="I65" s="30">
        <v>1316177.3889354193</v>
      </c>
    </row>
    <row r="66" spans="1:9">
      <c r="B66" s="4" t="s">
        <v>85</v>
      </c>
      <c r="C66" s="9">
        <v>20.945371083836601</v>
      </c>
      <c r="D66" s="10">
        <v>2.8526647361496733E-3</v>
      </c>
      <c r="E66" s="11">
        <v>285266.47361496731</v>
      </c>
      <c r="F66" s="12">
        <v>45642.635778394775</v>
      </c>
      <c r="G66" s="31">
        <v>271003.14993421896</v>
      </c>
      <c r="I66" s="30">
        <v>601912.25932758104</v>
      </c>
    </row>
    <row r="67" spans="1:9">
      <c r="B67" s="4" t="s">
        <v>86</v>
      </c>
      <c r="C67" s="9">
        <v>9.0825891280242992</v>
      </c>
      <c r="D67" s="10">
        <v>1.2370075285247906E-3</v>
      </c>
      <c r="E67" s="11">
        <v>123700.75285247905</v>
      </c>
      <c r="F67" s="12">
        <v>19792.120456396649</v>
      </c>
      <c r="G67" s="31">
        <v>117515.7152098551</v>
      </c>
      <c r="I67" s="30">
        <v>261008.58851873083</v>
      </c>
    </row>
    <row r="68" spans="1:9">
      <c r="A68" s="15" t="s">
        <v>5</v>
      </c>
      <c r="B68" s="4" t="s">
        <v>87</v>
      </c>
      <c r="C68" s="9">
        <v>0.77641249636843601</v>
      </c>
      <c r="D68" s="10">
        <v>1.0574386771334664E-4</v>
      </c>
      <c r="E68" s="11">
        <v>10574.386771334664</v>
      </c>
      <c r="F68" s="12">
        <v>1691.9018834135463</v>
      </c>
      <c r="G68" s="31">
        <v>10045.667432767932</v>
      </c>
      <c r="I68" s="30">
        <v>22311.956087516141</v>
      </c>
    </row>
    <row r="69" spans="1:9">
      <c r="A69" s="16">
        <f>SUM(E68:E98)</f>
        <v>6269031.5876722606</v>
      </c>
      <c r="B69" s="4" t="s">
        <v>88</v>
      </c>
      <c r="C69" s="9">
        <v>5.4700319171540599</v>
      </c>
      <c r="D69" s="10">
        <v>7.4499358799712105E-4</v>
      </c>
      <c r="E69" s="11">
        <v>74499.358799712107</v>
      </c>
      <c r="F69" s="12">
        <v>11919.897407953937</v>
      </c>
      <c r="G69" s="31">
        <v>70774.390859726496</v>
      </c>
      <c r="I69" s="30">
        <v>157193.64706739254</v>
      </c>
    </row>
    <row r="70" spans="1:9">
      <c r="A70" s="16">
        <f>SUM(F68:F98)</f>
        <v>1003045.0540275614</v>
      </c>
      <c r="B70" s="4" t="s">
        <v>89</v>
      </c>
      <c r="C70" s="9">
        <v>37.560496650466398</v>
      </c>
      <c r="D70" s="10">
        <v>5.1155696329361483E-3</v>
      </c>
      <c r="E70" s="11">
        <v>511556.96329361486</v>
      </c>
      <c r="F70" s="12">
        <v>81849.114126978369</v>
      </c>
      <c r="G70" s="31">
        <v>485979.11512893409</v>
      </c>
      <c r="I70" s="30">
        <v>1079385.1925495274</v>
      </c>
    </row>
    <row r="71" spans="1:9">
      <c r="A71" s="17">
        <f>SUM(C68:C98)</f>
        <v>460.29661767165118</v>
      </c>
      <c r="B71" s="4" t="s">
        <v>90</v>
      </c>
      <c r="C71" s="9">
        <v>4.35524948093191</v>
      </c>
      <c r="D71" s="10">
        <v>5.9316526604659653E-4</v>
      </c>
      <c r="E71" s="11">
        <v>59316.526604659652</v>
      </c>
      <c r="F71" s="12">
        <v>9490.6442567455451</v>
      </c>
      <c r="G71" s="31">
        <v>56350.700274426672</v>
      </c>
      <c r="I71" s="30">
        <v>125157.87113583187</v>
      </c>
    </row>
    <row r="72" spans="1:9">
      <c r="A72" s="18">
        <f>SUM(D68:D98)</f>
        <v>6.2690315876722608E-2</v>
      </c>
      <c r="B72" s="4" t="s">
        <v>91</v>
      </c>
      <c r="C72" s="9">
        <v>3.9098787344008001</v>
      </c>
      <c r="D72" s="10">
        <v>5.3250778625993464E-4</v>
      </c>
      <c r="E72" s="11">
        <v>53250.778625993466</v>
      </c>
      <c r="F72" s="12">
        <v>8520.1245801589539</v>
      </c>
      <c r="G72" s="31">
        <v>50588.239694693788</v>
      </c>
      <c r="I72" s="30">
        <v>112359.1429008462</v>
      </c>
    </row>
    <row r="73" spans="1:9">
      <c r="B73" s="4" t="s">
        <v>92</v>
      </c>
      <c r="C73" s="9">
        <v>1.48458280587049</v>
      </c>
      <c r="D73" s="10">
        <v>2.0219345846152214E-4</v>
      </c>
      <c r="E73" s="11">
        <v>20219.345846152213</v>
      </c>
      <c r="F73" s="12">
        <v>3235.0953353843543</v>
      </c>
      <c r="G73" s="31">
        <v>19208.378553844603</v>
      </c>
      <c r="I73" s="30">
        <v>42662.81973538117</v>
      </c>
    </row>
    <row r="74" spans="1:9">
      <c r="B74" s="4" t="s">
        <v>93</v>
      </c>
      <c r="C74" s="9">
        <v>76.043860266088203</v>
      </c>
      <c r="D74" s="10">
        <v>1.0356829569334518E-2</v>
      </c>
      <c r="E74" s="11">
        <v>1035682.9569334518</v>
      </c>
      <c r="F74" s="12">
        <v>165709.2731093523</v>
      </c>
      <c r="G74" s="31">
        <v>983898.80908677925</v>
      </c>
      <c r="I74" s="30">
        <v>2185291.0391295832</v>
      </c>
    </row>
    <row r="75" spans="1:9">
      <c r="B75" s="4" t="s">
        <v>94</v>
      </c>
      <c r="C75" s="9">
        <v>22.9529522755406</v>
      </c>
      <c r="D75" s="10">
        <v>3.1260882075032454E-3</v>
      </c>
      <c r="E75" s="11">
        <v>312608.82075032452</v>
      </c>
      <c r="F75" s="12">
        <v>50017.411320051928</v>
      </c>
      <c r="G75" s="31">
        <v>296978.3797128083</v>
      </c>
      <c r="I75" s="30">
        <v>659604.61178318481</v>
      </c>
    </row>
    <row r="76" spans="1:9">
      <c r="B76" s="4" t="s">
        <v>95</v>
      </c>
      <c r="C76" s="9">
        <v>4.2246330642330001</v>
      </c>
      <c r="D76" s="10">
        <v>5.7537590130400922E-4</v>
      </c>
      <c r="E76" s="11">
        <v>57537.590130400924</v>
      </c>
      <c r="F76" s="12">
        <v>9206.0144208641468</v>
      </c>
      <c r="G76" s="31">
        <v>54660.710623880877</v>
      </c>
      <c r="I76" s="30">
        <v>121404.31517514595</v>
      </c>
    </row>
    <row r="77" spans="1:9">
      <c r="B77" s="4" t="s">
        <v>96</v>
      </c>
      <c r="C77" s="9">
        <v>8.0585976851410095</v>
      </c>
      <c r="D77" s="10">
        <v>1.097544528917857E-3</v>
      </c>
      <c r="E77" s="11">
        <v>109754.4528917857</v>
      </c>
      <c r="F77" s="12">
        <v>17560.712462685711</v>
      </c>
      <c r="G77" s="31">
        <v>104266.73024719641</v>
      </c>
      <c r="I77" s="30">
        <v>231581.89560166781</v>
      </c>
    </row>
    <row r="78" spans="1:9">
      <c r="B78" s="4" t="s">
        <v>97</v>
      </c>
      <c r="C78" s="9">
        <v>13.467688329663901</v>
      </c>
      <c r="D78" s="10">
        <v>1.834238191422363E-3</v>
      </c>
      <c r="E78" s="11">
        <v>183423.81914223629</v>
      </c>
      <c r="F78" s="12">
        <v>29347.811062757806</v>
      </c>
      <c r="G78" s="31">
        <v>174252.62818512449</v>
      </c>
      <c r="I78" s="30">
        <v>387024.2583901186</v>
      </c>
    </row>
    <row r="79" spans="1:9">
      <c r="B79" s="4" t="s">
        <v>98</v>
      </c>
      <c r="C79" s="9">
        <v>99.748399314943796</v>
      </c>
      <c r="D79" s="10">
        <v>1.3585280493440419E-2</v>
      </c>
      <c r="E79" s="11">
        <v>1358528.0493440419</v>
      </c>
      <c r="F79" s="12">
        <v>217364.48789504671</v>
      </c>
      <c r="G79" s="31">
        <v>1290601.6468768397</v>
      </c>
      <c r="I79" s="30">
        <v>2866494.1841159286</v>
      </c>
    </row>
    <row r="80" spans="1:9">
      <c r="B80" s="4" t="s">
        <v>99</v>
      </c>
      <c r="C80" s="9">
        <v>1.2700222392867899</v>
      </c>
      <c r="D80" s="10">
        <v>1.7297128046277831E-4</v>
      </c>
      <c r="E80" s="11">
        <v>17297.12804627783</v>
      </c>
      <c r="F80" s="12">
        <v>2767.540487404453</v>
      </c>
      <c r="G80" s="31">
        <v>16432.271643963941</v>
      </c>
      <c r="I80" s="30">
        <v>36496.940177646225</v>
      </c>
    </row>
    <row r="81" spans="2:9">
      <c r="B81" s="4" t="s">
        <v>100</v>
      </c>
      <c r="C81" s="9">
        <v>0.33029520676854501</v>
      </c>
      <c r="D81" s="10">
        <v>4.498471213981017E-5</v>
      </c>
      <c r="E81" s="11">
        <v>4498.4712139810172</v>
      </c>
      <c r="F81" s="12">
        <v>719.75539423696273</v>
      </c>
      <c r="G81" s="31">
        <v>4273.5476532819657</v>
      </c>
      <c r="I81" s="30">
        <v>9491.7742614999443</v>
      </c>
    </row>
    <row r="82" spans="2:9">
      <c r="B82" s="4" t="s">
        <v>101</v>
      </c>
      <c r="C82" s="9">
        <v>3.9683487412952898</v>
      </c>
      <c r="D82" s="10">
        <v>5.4047113654495551E-4</v>
      </c>
      <c r="E82" s="11">
        <v>54047.113654495552</v>
      </c>
      <c r="F82" s="12">
        <v>8647.5381847192875</v>
      </c>
      <c r="G82" s="31">
        <v>51344.75797177077</v>
      </c>
      <c r="I82" s="30">
        <v>114039.40981098561</v>
      </c>
    </row>
    <row r="83" spans="2:9">
      <c r="B83" s="4" t="s">
        <v>102</v>
      </c>
      <c r="C83" s="9">
        <v>5.2056896319200002E-3</v>
      </c>
      <c r="D83" s="10">
        <v>7.08991365246227E-7</v>
      </c>
      <c r="E83" s="11">
        <v>70.899136524622705</v>
      </c>
      <c r="F83" s="12">
        <v>11.343861843939631</v>
      </c>
      <c r="G83" s="31">
        <v>67.354179698391562</v>
      </c>
      <c r="I83" s="30">
        <v>149.59717806695392</v>
      </c>
    </row>
    <row r="84" spans="2:9">
      <c r="B84" s="4" t="s">
        <v>103</v>
      </c>
      <c r="C84" s="9">
        <v>2.29691937166703</v>
      </c>
      <c r="D84" s="10">
        <v>3.1283002182711374E-4</v>
      </c>
      <c r="E84" s="11">
        <v>31283.002182711374</v>
      </c>
      <c r="F84" s="12">
        <v>5005.2803492338198</v>
      </c>
      <c r="G84" s="31">
        <v>29718.852073575807</v>
      </c>
      <c r="I84" s="30">
        <v>66007.134605521002</v>
      </c>
    </row>
    <row r="85" spans="2:9">
      <c r="B85" s="4" t="s">
        <v>104</v>
      </c>
      <c r="C85" s="9">
        <v>3.7734944245743498</v>
      </c>
      <c r="D85" s="10">
        <v>5.139328605807109E-4</v>
      </c>
      <c r="E85" s="11">
        <v>51393.286058071091</v>
      </c>
      <c r="F85" s="12">
        <v>8222.9257692913743</v>
      </c>
      <c r="G85" s="31">
        <v>48823.621755167536</v>
      </c>
      <c r="I85" s="30">
        <v>108439.83358253</v>
      </c>
    </row>
    <row r="86" spans="2:9">
      <c r="B86" s="4" t="s">
        <v>105</v>
      </c>
      <c r="C86" s="9">
        <v>1.24832303496816</v>
      </c>
      <c r="D86" s="10">
        <v>1.7001594705214084E-4</v>
      </c>
      <c r="E86" s="11">
        <v>17001.594705214084</v>
      </c>
      <c r="F86" s="12">
        <v>2720.2551528342533</v>
      </c>
      <c r="G86" s="31">
        <v>16151.514969953379</v>
      </c>
      <c r="I86" s="30">
        <v>35873.364828001715</v>
      </c>
    </row>
    <row r="87" spans="2:9">
      <c r="B87" s="4" t="s">
        <v>106</v>
      </c>
      <c r="C87" s="9">
        <v>0.158214208982703</v>
      </c>
      <c r="D87" s="10">
        <v>2.1548059135178634E-5</v>
      </c>
      <c r="E87" s="11">
        <v>2154.8059135178632</v>
      </c>
      <c r="F87" s="12">
        <v>344.76894616285813</v>
      </c>
      <c r="G87" s="31">
        <v>2047.0656178419702</v>
      </c>
      <c r="I87" s="30">
        <v>4546.640477522692</v>
      </c>
    </row>
    <row r="88" spans="2:9">
      <c r="B88" s="4" t="s">
        <v>107</v>
      </c>
      <c r="C88" s="9">
        <v>2.7253437200488801</v>
      </c>
      <c r="D88" s="10">
        <v>3.7117947889068098E-4</v>
      </c>
      <c r="E88" s="11">
        <v>37117.947889068098</v>
      </c>
      <c r="F88" s="12">
        <v>5938.8716622508955</v>
      </c>
      <c r="G88" s="31">
        <v>35262.05049461469</v>
      </c>
      <c r="I88" s="30">
        <v>78318.870045933683</v>
      </c>
    </row>
    <row r="89" spans="2:9">
      <c r="B89" s="4" t="s">
        <v>108</v>
      </c>
      <c r="C89" s="9">
        <v>1.4892924151186699</v>
      </c>
      <c r="D89" s="10">
        <v>2.0283488592392194E-4</v>
      </c>
      <c r="E89" s="11">
        <v>20283.488592392194</v>
      </c>
      <c r="F89" s="12">
        <v>3245.3581747827511</v>
      </c>
      <c r="G89" s="31">
        <v>19269.314162772585</v>
      </c>
      <c r="I89" s="30">
        <v>42798.160929947531</v>
      </c>
    </row>
    <row r="90" spans="2:9">
      <c r="B90" s="4" t="s">
        <v>109</v>
      </c>
      <c r="C90" s="9">
        <v>1.0279188129815</v>
      </c>
      <c r="D90" s="10">
        <v>1.399978896377729E-4</v>
      </c>
      <c r="E90" s="11">
        <v>13999.78896377729</v>
      </c>
      <c r="F90" s="12">
        <v>2239.9662342043662</v>
      </c>
      <c r="G90" s="31">
        <v>13299.799515588425</v>
      </c>
      <c r="I90" s="30">
        <v>29539.554713570084</v>
      </c>
    </row>
    <row r="91" spans="2:9">
      <c r="B91" s="4" t="s">
        <v>110</v>
      </c>
      <c r="C91" s="9">
        <v>71.245999509659399</v>
      </c>
      <c r="D91" s="10">
        <v>9.7033826509658697E-3</v>
      </c>
      <c r="E91" s="11">
        <v>970338.26509658701</v>
      </c>
      <c r="F91" s="12">
        <v>155254.12241545392</v>
      </c>
      <c r="G91" s="31">
        <v>921821.35184175766</v>
      </c>
      <c r="I91" s="30">
        <v>2047413.7393537988</v>
      </c>
    </row>
    <row r="92" spans="2:9">
      <c r="B92" s="4" t="s">
        <v>111</v>
      </c>
      <c r="C92" s="9">
        <v>0</v>
      </c>
      <c r="D92" s="10">
        <v>0</v>
      </c>
      <c r="E92" s="11">
        <v>0</v>
      </c>
      <c r="F92" s="12">
        <v>0</v>
      </c>
      <c r="G92" s="31">
        <v>0</v>
      </c>
      <c r="I92" s="30">
        <v>0</v>
      </c>
    </row>
    <row r="93" spans="2:9">
      <c r="B93" s="4" t="s">
        <v>112</v>
      </c>
      <c r="C93" s="9">
        <v>7.0219559242038301</v>
      </c>
      <c r="D93" s="10">
        <v>9.5635861325138135E-4</v>
      </c>
      <c r="E93" s="11">
        <v>95635.861325138132</v>
      </c>
      <c r="F93" s="12">
        <v>15301.737812022102</v>
      </c>
      <c r="G93" s="31">
        <v>90854.068258881234</v>
      </c>
      <c r="I93" s="30">
        <v>201791.66739604145</v>
      </c>
    </row>
    <row r="94" spans="2:9">
      <c r="B94" s="4" t="s">
        <v>62</v>
      </c>
      <c r="C94" s="9">
        <v>36</v>
      </c>
      <c r="D94" s="10">
        <v>4.9030370524510772E-3</v>
      </c>
      <c r="E94" s="11">
        <v>490303.7052451077</v>
      </c>
      <c r="F94" s="12">
        <v>78448.592839217235</v>
      </c>
      <c r="G94" s="31">
        <v>465788.51998285233</v>
      </c>
      <c r="I94" s="30">
        <v>1034540.8180671772</v>
      </c>
    </row>
    <row r="95" spans="2:9">
      <c r="B95" s="4" t="s">
        <v>113</v>
      </c>
      <c r="C95" s="9">
        <v>21.503210566165599</v>
      </c>
      <c r="D95" s="10">
        <v>2.9286399486824289E-3</v>
      </c>
      <c r="E95" s="11">
        <v>292863.99486824288</v>
      </c>
      <c r="F95" s="12">
        <v>46858.239178918862</v>
      </c>
      <c r="G95" s="31">
        <v>278220.79512483074</v>
      </c>
      <c r="I95" s="30">
        <v>617943.02917199256</v>
      </c>
    </row>
    <row r="96" spans="2:9">
      <c r="B96" s="4" t="s">
        <v>114</v>
      </c>
      <c r="C96" s="9">
        <v>0</v>
      </c>
      <c r="D96" s="10">
        <v>0</v>
      </c>
      <c r="E96" s="11">
        <v>0</v>
      </c>
      <c r="F96" s="12">
        <v>0</v>
      </c>
      <c r="G96" s="31">
        <v>0</v>
      </c>
      <c r="I96" s="30">
        <v>0</v>
      </c>
    </row>
    <row r="97" spans="1:9">
      <c r="B97" s="4" t="s">
        <v>115</v>
      </c>
      <c r="C97" s="9">
        <v>12.0264832110763</v>
      </c>
      <c r="D97" s="10">
        <v>1.637952577627442E-3</v>
      </c>
      <c r="E97" s="11">
        <v>163795.25776274421</v>
      </c>
      <c r="F97" s="12">
        <v>26207.241242039072</v>
      </c>
      <c r="G97" s="31">
        <v>155605.49487460699</v>
      </c>
      <c r="I97" s="30">
        <v>345607.9938793903</v>
      </c>
    </row>
    <row r="98" spans="1:9">
      <c r="B98" s="4" t="s">
        <v>116</v>
      </c>
      <c r="C98" s="9">
        <v>16.1528075744197</v>
      </c>
      <c r="D98" s="10">
        <v>2.1999392788470055E-3</v>
      </c>
      <c r="E98" s="11">
        <v>219993.92788470056</v>
      </c>
      <c r="F98" s="12">
        <v>35199.028461552087</v>
      </c>
      <c r="G98" s="31">
        <v>208994.23149046552</v>
      </c>
      <c r="I98" s="30">
        <v>464187.18783671816</v>
      </c>
    </row>
    <row r="99" spans="1:9">
      <c r="A99" s="15" t="s">
        <v>6</v>
      </c>
      <c r="B99" s="4" t="s">
        <v>117</v>
      </c>
      <c r="C99" s="9">
        <v>22.896774563683099</v>
      </c>
      <c r="D99" s="10">
        <v>3.1184370574265994E-3</v>
      </c>
      <c r="E99" s="11">
        <v>311843.70574265992</v>
      </c>
      <c r="F99" s="12">
        <v>49894.992918825592</v>
      </c>
      <c r="G99" s="31">
        <v>296251.52045552694</v>
      </c>
      <c r="I99" s="30">
        <v>657990.21911701246</v>
      </c>
    </row>
    <row r="100" spans="1:9">
      <c r="A100" s="16">
        <f>SUM(E99:E108)</f>
        <v>6440111.6989307674</v>
      </c>
      <c r="B100" s="4" t="s">
        <v>118</v>
      </c>
      <c r="C100" s="9">
        <v>81.741288795841498</v>
      </c>
      <c r="D100" s="10">
        <v>1.1132793546697639E-2</v>
      </c>
      <c r="E100" s="11">
        <v>1113279.3546697639</v>
      </c>
      <c r="F100" s="12">
        <v>178124.69674716223</v>
      </c>
      <c r="G100" s="31">
        <v>1057615.3869362758</v>
      </c>
      <c r="I100" s="30">
        <v>2349019.4383532018</v>
      </c>
    </row>
    <row r="101" spans="1:9">
      <c r="A101" s="16">
        <f>SUM(F99:F108)</f>
        <v>1030417.871828923</v>
      </c>
      <c r="B101" s="4" t="s">
        <v>119</v>
      </c>
      <c r="C101" s="9">
        <v>68.031653670684094</v>
      </c>
      <c r="D101" s="10">
        <v>9.2656032968578741E-3</v>
      </c>
      <c r="E101" s="11">
        <v>926560.32968578744</v>
      </c>
      <c r="F101" s="12">
        <v>148249.652749726</v>
      </c>
      <c r="G101" s="31">
        <v>880232.31320149801</v>
      </c>
      <c r="I101" s="30">
        <v>1955042.2956370115</v>
      </c>
    </row>
    <row r="102" spans="1:9">
      <c r="A102" s="17">
        <f>SUM(C99:C108)</f>
        <v>472.8579830854153</v>
      </c>
      <c r="B102" s="4" t="s">
        <v>120</v>
      </c>
      <c r="C102" s="9">
        <v>38.86</v>
      </c>
      <c r="D102" s="10">
        <v>5.2925561071735794E-3</v>
      </c>
      <c r="E102" s="11">
        <v>529255.61071735795</v>
      </c>
      <c r="F102" s="12">
        <v>84680.897714777268</v>
      </c>
      <c r="G102" s="31">
        <v>502792.83018149005</v>
      </c>
      <c r="I102" s="30">
        <v>1116729.3386136252</v>
      </c>
    </row>
    <row r="103" spans="1:9">
      <c r="A103" s="18">
        <f>SUM(D99:D108)</f>
        <v>6.4401116989307686E-2</v>
      </c>
      <c r="B103" s="4" t="s">
        <v>121</v>
      </c>
      <c r="C103" s="9">
        <v>41.322956696192001</v>
      </c>
      <c r="D103" s="10">
        <v>5.6279996610627981E-3</v>
      </c>
      <c r="E103" s="11">
        <v>562799.96610627975</v>
      </c>
      <c r="F103" s="12">
        <v>90047.994577004763</v>
      </c>
      <c r="G103" s="31">
        <v>534659.96780096577</v>
      </c>
      <c r="I103" s="30">
        <v>1187507.9284842503</v>
      </c>
    </row>
    <row r="104" spans="1:9">
      <c r="B104" s="4" t="s">
        <v>122</v>
      </c>
      <c r="C104" s="9">
        <v>47.087504043113697</v>
      </c>
      <c r="D104" s="10">
        <v>6.4131049175229545E-3</v>
      </c>
      <c r="E104" s="11">
        <v>641310.49175229541</v>
      </c>
      <c r="F104" s="12">
        <v>102609.67868036727</v>
      </c>
      <c r="G104" s="31">
        <v>609244.96716468071</v>
      </c>
      <c r="I104" s="30">
        <v>1353165.1375973434</v>
      </c>
    </row>
    <row r="105" spans="1:9">
      <c r="B105" s="4" t="s">
        <v>123</v>
      </c>
      <c r="C105" s="9">
        <v>46.214542239034103</v>
      </c>
      <c r="D105" s="10">
        <v>6.2942114711124885E-3</v>
      </c>
      <c r="E105" s="11">
        <v>629421.14711124881</v>
      </c>
      <c r="F105" s="12">
        <v>100707.38353779982</v>
      </c>
      <c r="G105" s="31">
        <v>597950.08975568647</v>
      </c>
      <c r="I105" s="30">
        <v>1328078.6204047352</v>
      </c>
    </row>
    <row r="106" spans="1:9">
      <c r="B106" s="4" t="s">
        <v>124</v>
      </c>
      <c r="C106" s="9">
        <v>94.914980989342794</v>
      </c>
      <c r="D106" s="10">
        <v>1.2926990795095482E-2</v>
      </c>
      <c r="E106" s="11">
        <v>1292699.0795095481</v>
      </c>
      <c r="F106" s="12">
        <v>206831.85272152771</v>
      </c>
      <c r="G106" s="31">
        <v>1228064.1255340709</v>
      </c>
      <c r="I106" s="30">
        <v>2727595.0577651467</v>
      </c>
    </row>
    <row r="107" spans="1:9">
      <c r="B107" s="4" t="s">
        <v>125</v>
      </c>
      <c r="C107" s="9">
        <v>24.028282087524101</v>
      </c>
      <c r="D107" s="10">
        <v>3.2725432606076996E-3</v>
      </c>
      <c r="E107" s="11">
        <v>327254.32606076996</v>
      </c>
      <c r="F107" s="12">
        <v>52360.692169723196</v>
      </c>
      <c r="G107" s="31">
        <v>310891.60975773149</v>
      </c>
      <c r="I107" s="30">
        <v>690506.62798822462</v>
      </c>
    </row>
    <row r="108" spans="1:9">
      <c r="B108" s="4" t="s">
        <v>126</v>
      </c>
      <c r="C108" s="9">
        <v>7.76</v>
      </c>
      <c r="D108" s="10">
        <v>1.0568768757505656E-3</v>
      </c>
      <c r="E108" s="11">
        <v>105687.68757505655</v>
      </c>
      <c r="F108" s="12">
        <v>16910.030012009051</v>
      </c>
      <c r="G108" s="31">
        <v>100403.30319630374</v>
      </c>
      <c r="I108" s="30">
        <v>223001.02078336934</v>
      </c>
    </row>
    <row r="109" spans="1:9">
      <c r="A109" s="15" t="s">
        <v>8</v>
      </c>
      <c r="B109" s="4" t="s">
        <v>127</v>
      </c>
      <c r="C109" s="9">
        <v>59.917562149602297</v>
      </c>
      <c r="D109" s="10">
        <v>8.1605007586677859E-3</v>
      </c>
      <c r="E109" s="11">
        <v>816050.07586677861</v>
      </c>
      <c r="F109" s="12">
        <v>130568.01213868457</v>
      </c>
      <c r="G109" s="31">
        <v>775247.57207343972</v>
      </c>
      <c r="I109" s="30">
        <v>1721865.6600789027</v>
      </c>
    </row>
    <row r="110" spans="1:9">
      <c r="A110" s="16">
        <f>SUM(E109:E165)</f>
        <v>30958002.810142476</v>
      </c>
      <c r="B110" s="4" t="s">
        <v>128</v>
      </c>
      <c r="C110" s="9">
        <v>26.096790593374202</v>
      </c>
      <c r="D110" s="10">
        <v>3.5542647563714014E-3</v>
      </c>
      <c r="E110" s="11">
        <v>355426.47563714016</v>
      </c>
      <c r="F110" s="12">
        <v>56868.236101942421</v>
      </c>
      <c r="G110" s="31">
        <v>337655.15185528313</v>
      </c>
      <c r="I110" s="30">
        <v>749949.86359436577</v>
      </c>
    </row>
    <row r="111" spans="1:9">
      <c r="A111" s="16">
        <f>SUM(F109:F165)</f>
        <v>4953280.4496227968</v>
      </c>
      <c r="B111" s="4" t="s">
        <v>129</v>
      </c>
      <c r="C111" s="9">
        <v>9.8032145494297094</v>
      </c>
      <c r="D111" s="10">
        <v>1.335153449138371E-3</v>
      </c>
      <c r="E111" s="11">
        <v>133515.34491383709</v>
      </c>
      <c r="F111" s="12">
        <v>21362.455186213934</v>
      </c>
      <c r="G111" s="31">
        <v>126839.57766814524</v>
      </c>
      <c r="I111" s="30">
        <v>281717.37776819628</v>
      </c>
    </row>
    <row r="112" spans="1:9">
      <c r="A112" s="17">
        <f>SUM(C109:C165)</f>
        <v>2273.0566570121796</v>
      </c>
      <c r="B112" s="4" t="s">
        <v>130</v>
      </c>
      <c r="C112" s="9">
        <v>79.341018426139598</v>
      </c>
      <c r="D112" s="10">
        <v>1.0805887586737947E-2</v>
      </c>
      <c r="E112" s="11">
        <v>1080588.7586737946</v>
      </c>
      <c r="F112" s="12">
        <v>172894.20138780714</v>
      </c>
      <c r="G112" s="31">
        <v>1026559.3207401049</v>
      </c>
      <c r="I112" s="30">
        <v>2280042.2808017069</v>
      </c>
    </row>
    <row r="113" spans="1:9">
      <c r="A113" s="18">
        <f>SUM(D109:D165)</f>
        <v>0.30958002810142471</v>
      </c>
      <c r="B113" s="4" t="s">
        <v>131</v>
      </c>
      <c r="C113" s="9">
        <v>58.051281062018994</v>
      </c>
      <c r="D113" s="10">
        <v>7.9063217219258516E-3</v>
      </c>
      <c r="E113" s="11">
        <v>790632.17219258519</v>
      </c>
      <c r="F113" s="12">
        <v>126501.14755081362</v>
      </c>
      <c r="G113" s="31">
        <v>751100.56358295586</v>
      </c>
      <c r="I113" s="30">
        <v>1668233.8833263547</v>
      </c>
    </row>
    <row r="114" spans="1:9">
      <c r="B114" s="4" t="s">
        <v>132</v>
      </c>
      <c r="C114" s="9">
        <v>40.774945708091202</v>
      </c>
      <c r="D114" s="10">
        <v>5.5533630449570055E-3</v>
      </c>
      <c r="E114" s="11">
        <v>555336.30449570052</v>
      </c>
      <c r="F114" s="12">
        <v>88853.808719312088</v>
      </c>
      <c r="G114" s="31">
        <v>527569.48927091551</v>
      </c>
      <c r="I114" s="30">
        <v>1171759.6024859282</v>
      </c>
    </row>
    <row r="115" spans="1:9">
      <c r="B115" s="4" t="s">
        <v>133</v>
      </c>
      <c r="C115" s="9">
        <v>38.357952344699299</v>
      </c>
      <c r="D115" s="10">
        <v>5.2241794889503704E-3</v>
      </c>
      <c r="E115" s="11">
        <v>522417.94889503706</v>
      </c>
      <c r="F115" s="12">
        <v>83586.871823205933</v>
      </c>
      <c r="G115" s="31">
        <v>496297.05145028519</v>
      </c>
      <c r="I115" s="30">
        <v>1102301.8721685281</v>
      </c>
    </row>
    <row r="116" spans="1:9">
      <c r="B116" s="4" t="s">
        <v>134</v>
      </c>
      <c r="C116" s="9">
        <v>25.994431404784201</v>
      </c>
      <c r="D116" s="10">
        <v>3.5403238981959679E-3</v>
      </c>
      <c r="E116" s="11">
        <v>354032.38981959678</v>
      </c>
      <c r="F116" s="12">
        <v>56645.182371135488</v>
      </c>
      <c r="G116" s="31">
        <v>336330.77032861696</v>
      </c>
      <c r="I116" s="30">
        <v>747008.34251934919</v>
      </c>
    </row>
    <row r="117" spans="1:9">
      <c r="B117" s="4" t="s">
        <v>135</v>
      </c>
      <c r="C117" s="9">
        <v>18.520354022247201</v>
      </c>
      <c r="D117" s="10">
        <v>2.5223883887663715E-3</v>
      </c>
      <c r="E117" s="11">
        <v>252238.83887663716</v>
      </c>
      <c r="F117" s="12">
        <v>40358.214220261943</v>
      </c>
      <c r="G117" s="31">
        <v>239626.89693280531</v>
      </c>
      <c r="I117" s="30">
        <v>532223.95002970449</v>
      </c>
    </row>
    <row r="118" spans="1:9">
      <c r="B118" s="4" t="s">
        <v>136</v>
      </c>
      <c r="C118" s="9">
        <v>41.151662809054002</v>
      </c>
      <c r="D118" s="10">
        <v>5.6046702089656876E-3</v>
      </c>
      <c r="E118" s="11">
        <v>560467.02089656878</v>
      </c>
      <c r="F118" s="12">
        <v>89674.723343450998</v>
      </c>
      <c r="G118" s="31">
        <v>532443.66985174036</v>
      </c>
      <c r="I118" s="30">
        <v>1182585.4140917603</v>
      </c>
    </row>
    <row r="119" spans="1:9">
      <c r="B119" s="4" t="s">
        <v>137</v>
      </c>
      <c r="C119" s="9">
        <v>43.864188510744903</v>
      </c>
      <c r="D119" s="10">
        <v>5.974103931774475E-3</v>
      </c>
      <c r="E119" s="11">
        <v>597410.39317744749</v>
      </c>
      <c r="F119" s="12">
        <v>95585.662908391605</v>
      </c>
      <c r="G119" s="31">
        <v>567539.8735185751</v>
      </c>
      <c r="I119" s="30">
        <v>1260535.9296044142</v>
      </c>
    </row>
    <row r="120" spans="1:9">
      <c r="B120" s="4" t="s">
        <v>138</v>
      </c>
      <c r="C120" s="9">
        <v>38.195889118354899</v>
      </c>
      <c r="D120" s="10">
        <v>5.2021072110724157E-3</v>
      </c>
      <c r="E120" s="11">
        <v>520210.72110724158</v>
      </c>
      <c r="F120" s="12">
        <v>83233.715377158645</v>
      </c>
      <c r="G120" s="31">
        <v>494200.1850518795</v>
      </c>
      <c r="I120" s="30">
        <v>1097644.6215362796</v>
      </c>
    </row>
    <row r="121" spans="1:9">
      <c r="B121" s="4" t="s">
        <v>139</v>
      </c>
      <c r="C121" s="9">
        <v>63.511409529721497</v>
      </c>
      <c r="D121" s="10">
        <v>8.6499665049338589E-3</v>
      </c>
      <c r="E121" s="11">
        <v>864996.65049338585</v>
      </c>
      <c r="F121" s="12">
        <v>138399.46407894173</v>
      </c>
      <c r="G121" s="31">
        <v>821746.81796871661</v>
      </c>
      <c r="I121" s="30">
        <v>1825142.9325410442</v>
      </c>
    </row>
    <row r="122" spans="1:9">
      <c r="B122" s="4" t="s">
        <v>140</v>
      </c>
      <c r="C122" s="9">
        <v>36.641871922855401</v>
      </c>
      <c r="D122" s="10">
        <v>4.9904571030257453E-3</v>
      </c>
      <c r="E122" s="11">
        <v>499045.7103025745</v>
      </c>
      <c r="F122" s="12">
        <v>79847.313648411931</v>
      </c>
      <c r="G122" s="31">
        <v>474093.42478744581</v>
      </c>
      <c r="I122" s="30">
        <v>1052986.4487384323</v>
      </c>
    </row>
    <row r="123" spans="1:9">
      <c r="B123" s="4" t="s">
        <v>141</v>
      </c>
      <c r="C123" s="9">
        <v>55.392255810997597</v>
      </c>
      <c r="D123" s="10">
        <v>7.5441745183380477E-3</v>
      </c>
      <c r="E123" s="11">
        <v>754417.45183380472</v>
      </c>
      <c r="F123" s="12">
        <v>120706.79229340877</v>
      </c>
      <c r="G123" s="31">
        <v>716696.57924211456</v>
      </c>
      <c r="I123" s="30">
        <v>1591820.8233693279</v>
      </c>
    </row>
    <row r="124" spans="1:9">
      <c r="B124" s="4" t="s">
        <v>142</v>
      </c>
      <c r="C124" s="9">
        <v>52.414006429504802</v>
      </c>
      <c r="D124" s="10">
        <v>7.1385504330908622E-3</v>
      </c>
      <c r="E124" s="11">
        <v>713855.04330908624</v>
      </c>
      <c r="F124" s="12">
        <v>114216.8069294538</v>
      </c>
      <c r="G124" s="31">
        <v>678162.29114363191</v>
      </c>
      <c r="I124" s="30">
        <v>1506234.1413821718</v>
      </c>
    </row>
    <row r="125" spans="1:9">
      <c r="B125" s="4" t="s">
        <v>143</v>
      </c>
      <c r="C125" s="9">
        <v>40.1737387326692</v>
      </c>
      <c r="D125" s="10">
        <v>5.4714813761601684E-3</v>
      </c>
      <c r="E125" s="11">
        <v>547148.13761601679</v>
      </c>
      <c r="F125" s="12">
        <v>87543.70201856269</v>
      </c>
      <c r="G125" s="31">
        <v>519790.730735216</v>
      </c>
      <c r="I125" s="30">
        <v>1154482.5703697954</v>
      </c>
    </row>
    <row r="126" spans="1:9">
      <c r="B126" s="4" t="s">
        <v>144</v>
      </c>
      <c r="C126" s="9">
        <v>26.018449792982199</v>
      </c>
      <c r="D126" s="10">
        <v>3.543595093953605E-3</v>
      </c>
      <c r="E126" s="11">
        <v>354359.50939536048</v>
      </c>
      <c r="F126" s="12">
        <v>56697.521503257682</v>
      </c>
      <c r="G126" s="31">
        <v>336641.53392559249</v>
      </c>
      <c r="I126" s="30">
        <v>747698.56482421071</v>
      </c>
    </row>
    <row r="127" spans="1:9">
      <c r="B127" s="4" t="s">
        <v>120</v>
      </c>
      <c r="C127" s="9">
        <v>38.85</v>
      </c>
      <c r="D127" s="10">
        <v>5.291194152436788E-3</v>
      </c>
      <c r="E127" s="11">
        <v>529119.41524367884</v>
      </c>
      <c r="F127" s="12">
        <v>84659.106438988601</v>
      </c>
      <c r="G127" s="31">
        <v>502663.44448149484</v>
      </c>
      <c r="I127" s="30">
        <v>1116441.9661641624</v>
      </c>
    </row>
    <row r="128" spans="1:9">
      <c r="B128" s="4" t="s">
        <v>145</v>
      </c>
      <c r="C128" s="9">
        <v>27.228532783045399</v>
      </c>
      <c r="D128" s="10">
        <v>3.708402919976401E-3</v>
      </c>
      <c r="E128" s="11">
        <v>370840.2919976401</v>
      </c>
      <c r="F128" s="12">
        <v>59334.446719622414</v>
      </c>
      <c r="G128" s="31">
        <v>352298.27739775809</v>
      </c>
      <c r="I128" s="30">
        <v>782473.01611502061</v>
      </c>
    </row>
    <row r="129" spans="2:9">
      <c r="B129" s="4" t="s">
        <v>146</v>
      </c>
      <c r="C129" s="9">
        <v>56.091074197849998</v>
      </c>
      <c r="D129" s="10">
        <v>7.6393504195511426E-3</v>
      </c>
      <c r="E129" s="11">
        <v>763935.04195511423</v>
      </c>
      <c r="F129" s="12">
        <v>122229.60671281828</v>
      </c>
      <c r="G129" s="31">
        <v>725738.28985735856</v>
      </c>
      <c r="I129" s="30">
        <v>1611902.9385252912</v>
      </c>
    </row>
    <row r="130" spans="2:9">
      <c r="B130" s="4" t="s">
        <v>147</v>
      </c>
      <c r="C130" s="9">
        <v>18.421716290754301</v>
      </c>
      <c r="D130" s="10">
        <v>2.5089543762030543E-3</v>
      </c>
      <c r="E130" s="11">
        <v>250895.43762030543</v>
      </c>
      <c r="F130" s="12">
        <v>40143.27001924887</v>
      </c>
      <c r="G130" s="31">
        <v>238350.66573929015</v>
      </c>
      <c r="I130" s="30">
        <v>529389.37337884447</v>
      </c>
    </row>
    <row r="131" spans="2:9">
      <c r="B131" s="4" t="s">
        <v>148</v>
      </c>
      <c r="C131" s="9">
        <v>73.337412149052298</v>
      </c>
      <c r="D131" s="10">
        <v>9.9882235860466444E-3</v>
      </c>
      <c r="E131" s="11">
        <v>998822.35860466445</v>
      </c>
      <c r="F131" s="12">
        <v>159811.57737674631</v>
      </c>
      <c r="G131" s="31">
        <v>948881.2406744312</v>
      </c>
      <c r="I131" s="30">
        <v>2107515.176655842</v>
      </c>
    </row>
    <row r="132" spans="2:9">
      <c r="B132" s="4" t="s">
        <v>149</v>
      </c>
      <c r="C132" s="9">
        <v>53.226299116299103</v>
      </c>
      <c r="D132" s="10">
        <v>7.2491810203349589E-3</v>
      </c>
      <c r="E132" s="11">
        <v>724918.1020334959</v>
      </c>
      <c r="F132" s="12">
        <v>115986.89632535934</v>
      </c>
      <c r="G132" s="31">
        <v>688672.19693182106</v>
      </c>
      <c r="I132" s="30">
        <v>1529577.1952906763</v>
      </c>
    </row>
    <row r="133" spans="2:9">
      <c r="B133" s="4" t="s">
        <v>150</v>
      </c>
      <c r="C133" s="9">
        <v>26.075617000662199</v>
      </c>
      <c r="D133" s="10">
        <v>3.5513810088824995E-3</v>
      </c>
      <c r="E133" s="11">
        <v>355138.10088824993</v>
      </c>
      <c r="F133" s="12">
        <v>56822.09614211999</v>
      </c>
      <c r="G133" s="31">
        <v>337381.19584383746</v>
      </c>
      <c r="I133" s="30">
        <v>749341.39287420735</v>
      </c>
    </row>
    <row r="134" spans="2:9">
      <c r="B134" s="4" t="s">
        <v>151</v>
      </c>
      <c r="C134" s="9">
        <v>49.697366709215302</v>
      </c>
      <c r="D134" s="10">
        <v>6.7685563995703137E-3</v>
      </c>
      <c r="E134" s="11">
        <v>676855.63995703135</v>
      </c>
      <c r="F134" s="12">
        <v>108296.90239312501</v>
      </c>
      <c r="G134" s="31">
        <v>643012.85795917979</v>
      </c>
      <c r="I134" s="30">
        <v>1428165.4003093361</v>
      </c>
    </row>
    <row r="135" spans="2:9">
      <c r="B135" s="4" t="s">
        <v>152</v>
      </c>
      <c r="C135" s="9">
        <v>48.649608472338699</v>
      </c>
      <c r="D135" s="10">
        <v>6.625856470197625E-3</v>
      </c>
      <c r="E135" s="11">
        <v>662585.64701976255</v>
      </c>
      <c r="F135" s="12">
        <v>106013.703523162</v>
      </c>
      <c r="G135" s="31">
        <v>629456.36466877442</v>
      </c>
      <c r="I135" s="30">
        <v>1398055.715211699</v>
      </c>
    </row>
    <row r="136" spans="2:9">
      <c r="B136" s="4" t="s">
        <v>153</v>
      </c>
      <c r="C136" s="9">
        <v>52.027208052634201</v>
      </c>
      <c r="D136" s="10">
        <v>7.0858702449346266E-3</v>
      </c>
      <c r="E136" s="11">
        <v>708587.02449346264</v>
      </c>
      <c r="F136" s="12">
        <v>113373.92391895402</v>
      </c>
      <c r="G136" s="31">
        <v>673157.67326878954</v>
      </c>
      <c r="I136" s="30">
        <v>1495118.6216812062</v>
      </c>
    </row>
    <row r="137" spans="2:9">
      <c r="B137" s="4" t="s">
        <v>154</v>
      </c>
      <c r="C137" s="9">
        <v>24.434740901440499</v>
      </c>
      <c r="D137" s="10">
        <v>3.3279011113001278E-3</v>
      </c>
      <c r="E137" s="11">
        <v>332790.11113001278</v>
      </c>
      <c r="F137" s="12">
        <v>53246.417780802047</v>
      </c>
      <c r="G137" s="31">
        <v>316150.60557351215</v>
      </c>
      <c r="I137" s="30">
        <v>702187.13448432693</v>
      </c>
    </row>
    <row r="138" spans="2:9">
      <c r="B138" s="4" t="s">
        <v>155</v>
      </c>
      <c r="C138" s="9">
        <v>30.091994677492401</v>
      </c>
      <c r="D138" s="10">
        <v>4.0983934690529402E-3</v>
      </c>
      <c r="E138" s="11">
        <v>409839.34690529405</v>
      </c>
      <c r="F138" s="12">
        <v>65574.295504847047</v>
      </c>
      <c r="G138" s="31">
        <v>389347.37956002931</v>
      </c>
      <c r="I138" s="30">
        <v>864761.02197017032</v>
      </c>
    </row>
    <row r="139" spans="2:9">
      <c r="B139" s="4" t="s">
        <v>156</v>
      </c>
      <c r="C139" s="9">
        <v>14.8526488505681</v>
      </c>
      <c r="D139" s="10">
        <v>2.0228635455938971E-3</v>
      </c>
      <c r="E139" s="11">
        <v>202286.3545593897</v>
      </c>
      <c r="F139" s="12">
        <v>32365.816729502352</v>
      </c>
      <c r="G139" s="31">
        <v>192172.03683142024</v>
      </c>
      <c r="I139" s="30">
        <v>426824.20812031231</v>
      </c>
    </row>
    <row r="140" spans="2:9">
      <c r="B140" s="4" t="s">
        <v>157</v>
      </c>
      <c r="C140" s="9">
        <v>33.449158242399399</v>
      </c>
      <c r="D140" s="10">
        <v>4.5556239509939893E-3</v>
      </c>
      <c r="E140" s="11">
        <v>455562.39509939891</v>
      </c>
      <c r="F140" s="12">
        <v>72889.983215903834</v>
      </c>
      <c r="G140" s="31">
        <v>432784.27534442896</v>
      </c>
      <c r="I140" s="30">
        <v>961236.65365973173</v>
      </c>
    </row>
    <row r="141" spans="2:9">
      <c r="B141" s="4" t="s">
        <v>158</v>
      </c>
      <c r="C141" s="9">
        <v>70.584286645926497</v>
      </c>
      <c r="D141" s="10">
        <v>9.6132603540501488E-3</v>
      </c>
      <c r="E141" s="11">
        <v>961326.03540501487</v>
      </c>
      <c r="F141" s="12">
        <v>153812.16566480239</v>
      </c>
      <c r="G141" s="31">
        <v>913259.7336347641</v>
      </c>
      <c r="I141" s="30">
        <v>2028397.9347045813</v>
      </c>
    </row>
    <row r="142" spans="2:9">
      <c r="B142" s="4" t="s">
        <v>159</v>
      </c>
      <c r="C142" s="9">
        <v>50.243005555662798</v>
      </c>
      <c r="D142" s="10">
        <v>6.8428699407200007E-3</v>
      </c>
      <c r="E142" s="11">
        <v>684286.99407200003</v>
      </c>
      <c r="F142" s="12">
        <v>109485.91905152002</v>
      </c>
      <c r="G142" s="31">
        <v>650072.6443684001</v>
      </c>
      <c r="I142" s="30">
        <v>1443845.5574919202</v>
      </c>
    </row>
    <row r="143" spans="2:9">
      <c r="B143" s="4" t="s">
        <v>160</v>
      </c>
      <c r="C143" s="9">
        <v>40.980644041374802</v>
      </c>
      <c r="D143" s="10">
        <v>5.5813782268935861E-3</v>
      </c>
      <c r="E143" s="11">
        <v>558137.82268935861</v>
      </c>
      <c r="F143" s="12">
        <v>89302.05163029737</v>
      </c>
      <c r="G143" s="31">
        <v>530230.9315548907</v>
      </c>
      <c r="I143" s="30">
        <v>1177670.8058745465</v>
      </c>
    </row>
    <row r="144" spans="2:9">
      <c r="B144" s="4" t="s">
        <v>161</v>
      </c>
      <c r="C144" s="9">
        <v>36.669370295352103</v>
      </c>
      <c r="D144" s="10">
        <v>4.9942022568933405E-3</v>
      </c>
      <c r="E144" s="11">
        <v>499420.22568933404</v>
      </c>
      <c r="F144" s="12">
        <v>79907.236110293452</v>
      </c>
      <c r="G144" s="31">
        <v>474449.21440486732</v>
      </c>
      <c r="I144" s="30">
        <v>1053776.6762044949</v>
      </c>
    </row>
    <row r="145" spans="2:9">
      <c r="B145" s="4" t="s">
        <v>162</v>
      </c>
      <c r="C145" s="9">
        <v>35.495112729252803</v>
      </c>
      <c r="D145" s="10">
        <v>4.8342736914570661E-3</v>
      </c>
      <c r="E145" s="11">
        <v>483427.36914570659</v>
      </c>
      <c r="F145" s="12">
        <v>77348.379063313056</v>
      </c>
      <c r="G145" s="31">
        <v>459256.00068842131</v>
      </c>
      <c r="I145" s="30">
        <v>1020031.748897441</v>
      </c>
    </row>
    <row r="146" spans="2:9">
      <c r="B146" s="4" t="s">
        <v>163</v>
      </c>
      <c r="C146" s="9">
        <v>59.781181361735698</v>
      </c>
      <c r="D146" s="10">
        <v>8.141926312663552E-3</v>
      </c>
      <c r="E146" s="11">
        <v>814192.63126635517</v>
      </c>
      <c r="F146" s="12">
        <v>130270.82100261684</v>
      </c>
      <c r="G146" s="31">
        <v>773482.99970303744</v>
      </c>
      <c r="I146" s="30">
        <v>1717946.4519720096</v>
      </c>
    </row>
    <row r="147" spans="2:9">
      <c r="B147" s="4" t="s">
        <v>164</v>
      </c>
      <c r="C147" s="9">
        <v>2.11071971888411</v>
      </c>
      <c r="D147" s="10">
        <v>2.8747047191744204E-4</v>
      </c>
      <c r="E147" s="11">
        <v>28747.047191744205</v>
      </c>
      <c r="F147" s="12">
        <v>4599.5275506790722</v>
      </c>
      <c r="G147" s="31">
        <v>27309.694832156994</v>
      </c>
      <c r="I147" s="30">
        <v>60656.26957458027</v>
      </c>
    </row>
    <row r="148" spans="2:9">
      <c r="B148" s="4" t="s">
        <v>165</v>
      </c>
      <c r="C148" s="9">
        <v>45.209845207135601</v>
      </c>
      <c r="D148" s="10">
        <v>6.1573762829489889E-3</v>
      </c>
      <c r="E148" s="11">
        <v>615737.6282948989</v>
      </c>
      <c r="F148" s="12">
        <v>98518.02052718382</v>
      </c>
      <c r="G148" s="31">
        <v>584950.74688015389</v>
      </c>
      <c r="I148" s="30">
        <v>1299206.3957022366</v>
      </c>
    </row>
    <row r="149" spans="2:9">
      <c r="B149" s="4" t="s">
        <v>166</v>
      </c>
      <c r="C149" s="9">
        <v>20.049003166456099</v>
      </c>
      <c r="D149" s="10">
        <v>2.730583483051201E-3</v>
      </c>
      <c r="E149" s="11">
        <v>273058.34830512007</v>
      </c>
      <c r="F149" s="12">
        <v>43689.335728819213</v>
      </c>
      <c r="G149" s="31">
        <v>259405.4308898641</v>
      </c>
      <c r="I149" s="30">
        <v>576153.11492380337</v>
      </c>
    </row>
    <row r="150" spans="2:9">
      <c r="B150" s="4" t="s">
        <v>167</v>
      </c>
      <c r="C150" s="9">
        <v>59.497528967124602</v>
      </c>
      <c r="D150" s="10">
        <v>8.1032941404192548E-3</v>
      </c>
      <c r="E150" s="11">
        <v>810329.41404192545</v>
      </c>
      <c r="F150" s="12">
        <v>129652.70624670808</v>
      </c>
      <c r="G150" s="31">
        <v>769812.94333982922</v>
      </c>
      <c r="I150" s="30">
        <v>1709795.0636284626</v>
      </c>
    </row>
    <row r="151" spans="2:9">
      <c r="B151" s="4" t="s">
        <v>168</v>
      </c>
      <c r="C151" s="9">
        <v>55.277472025789599</v>
      </c>
      <c r="D151" s="10">
        <v>7.5285414863409533E-3</v>
      </c>
      <c r="E151" s="11">
        <v>752854.14863409533</v>
      </c>
      <c r="F151" s="12">
        <v>120456.66378145525</v>
      </c>
      <c r="G151" s="31">
        <v>715211.44120239059</v>
      </c>
      <c r="I151" s="30">
        <v>1588522.2536179412</v>
      </c>
    </row>
    <row r="152" spans="2:9">
      <c r="B152" s="4" t="s">
        <v>169</v>
      </c>
      <c r="C152" s="9">
        <v>27.123584308631202</v>
      </c>
      <c r="D152" s="10">
        <v>3.6941094127916504E-3</v>
      </c>
      <c r="E152" s="11">
        <v>369410.94127916504</v>
      </c>
      <c r="F152" s="12">
        <v>59105.750604666406</v>
      </c>
      <c r="G152" s="31">
        <v>350940.39421520679</v>
      </c>
      <c r="I152" s="30">
        <v>779457.08609903825</v>
      </c>
    </row>
    <row r="153" spans="2:9">
      <c r="B153" s="4" t="s">
        <v>170</v>
      </c>
      <c r="C153" s="9">
        <v>47.164109505027398</v>
      </c>
      <c r="D153" s="10">
        <v>6.423538234694705E-3</v>
      </c>
      <c r="E153" s="11">
        <v>642353.82346947049</v>
      </c>
      <c r="F153" s="12">
        <v>102776.61175511529</v>
      </c>
      <c r="G153" s="31">
        <v>610236.132295997</v>
      </c>
      <c r="I153" s="30">
        <v>1355366.5675205828</v>
      </c>
    </row>
    <row r="154" spans="2:9">
      <c r="B154" s="4" t="s">
        <v>171</v>
      </c>
      <c r="C154" s="9">
        <v>15.5686034416893</v>
      </c>
      <c r="D154" s="10">
        <v>2.1203733202644444E-3</v>
      </c>
      <c r="E154" s="11">
        <v>212037.33202644443</v>
      </c>
      <c r="F154" s="12">
        <v>33925.97312423111</v>
      </c>
      <c r="G154" s="31">
        <v>201435.46542512221</v>
      </c>
      <c r="I154" s="30">
        <v>447398.77057579777</v>
      </c>
    </row>
    <row r="155" spans="2:9">
      <c r="B155" s="4" t="s">
        <v>172</v>
      </c>
      <c r="C155" s="9">
        <v>46.658470819382302</v>
      </c>
      <c r="D155" s="10">
        <v>6.354672534392744E-3</v>
      </c>
      <c r="E155" s="11">
        <v>635467.25343927438</v>
      </c>
      <c r="F155" s="12">
        <v>101674.7605502839</v>
      </c>
      <c r="G155" s="31">
        <v>603693.89076731063</v>
      </c>
      <c r="I155" s="30">
        <v>1340835.904756869</v>
      </c>
    </row>
    <row r="156" spans="2:9">
      <c r="B156" s="4" t="s">
        <v>173</v>
      </c>
      <c r="C156" s="9">
        <v>23.827482402104099</v>
      </c>
      <c r="D156" s="10">
        <v>3.2451952523372888E-3</v>
      </c>
      <c r="E156" s="11">
        <v>324519.52523372887</v>
      </c>
      <c r="F156" s="12">
        <v>51923.124037396621</v>
      </c>
      <c r="G156" s="31">
        <v>308293.54897204245</v>
      </c>
      <c r="I156" s="30">
        <v>684736.19824316795</v>
      </c>
    </row>
    <row r="157" spans="2:9">
      <c r="B157" s="4" t="s">
        <v>174</v>
      </c>
      <c r="C157" s="9">
        <v>21.8433346608739</v>
      </c>
      <c r="D157" s="10">
        <v>2.9749633108709338E-3</v>
      </c>
      <c r="E157" s="11">
        <v>297496.33108709339</v>
      </c>
      <c r="F157" s="12">
        <v>47599.412973934937</v>
      </c>
      <c r="G157" s="31">
        <v>282621.51453273871</v>
      </c>
      <c r="I157" s="30">
        <v>627717.25859376707</v>
      </c>
    </row>
    <row r="158" spans="2:9">
      <c r="B158" s="4" t="s">
        <v>175</v>
      </c>
      <c r="C158" s="9">
        <v>61.529582936199297</v>
      </c>
      <c r="D158" s="10">
        <v>8.3800506932790748E-3</v>
      </c>
      <c r="E158" s="11">
        <v>838005.06932790752</v>
      </c>
      <c r="F158" s="12">
        <v>134080.81109246518</v>
      </c>
      <c r="G158" s="31">
        <v>796104.81586151209</v>
      </c>
      <c r="I158" s="30">
        <v>1768190.6962818848</v>
      </c>
    </row>
    <row r="159" spans="2:9">
      <c r="B159" s="4" t="s">
        <v>176</v>
      </c>
      <c r="C159" s="9">
        <v>0</v>
      </c>
      <c r="D159" s="10">
        <v>0</v>
      </c>
      <c r="E159" s="11">
        <v>0</v>
      </c>
      <c r="F159" s="12">
        <v>0</v>
      </c>
      <c r="G159" s="31">
        <v>0</v>
      </c>
      <c r="I159" s="30">
        <v>0</v>
      </c>
    </row>
    <row r="160" spans="2:9">
      <c r="B160" s="4" t="s">
        <v>177</v>
      </c>
      <c r="C160" s="9">
        <v>11.7451542509866</v>
      </c>
      <c r="D160" s="10">
        <v>1.5996368466483495E-3</v>
      </c>
      <c r="E160" s="11">
        <v>159963.68466483496</v>
      </c>
      <c r="F160" s="12">
        <v>25594.189546373593</v>
      </c>
      <c r="G160" s="31">
        <v>151965.50043159322</v>
      </c>
      <c r="I160" s="30">
        <v>337523.37464280176</v>
      </c>
    </row>
    <row r="161" spans="1:9">
      <c r="B161" s="4" t="s">
        <v>178</v>
      </c>
      <c r="C161" s="9">
        <v>50.901326491723303</v>
      </c>
      <c r="D161" s="10">
        <v>6.9325302724396933E-3</v>
      </c>
      <c r="E161" s="11">
        <v>693253.02724396938</v>
      </c>
      <c r="F161" s="12">
        <v>110920.48435903509</v>
      </c>
      <c r="G161" s="31">
        <v>658590.37588177086</v>
      </c>
      <c r="I161" s="30">
        <v>1462763.8874847754</v>
      </c>
    </row>
    <row r="162" spans="1:9">
      <c r="B162" s="4" t="s">
        <v>179</v>
      </c>
      <c r="C162" s="9">
        <v>28.250233268814998</v>
      </c>
      <c r="D162" s="10">
        <v>3.8475539015940569E-3</v>
      </c>
      <c r="E162" s="11">
        <v>384755.39015940571</v>
      </c>
      <c r="F162" s="12">
        <v>61560.862425504907</v>
      </c>
      <c r="G162" s="31">
        <v>365517.6206514354</v>
      </c>
      <c r="I162" s="30">
        <v>811833.87323634606</v>
      </c>
    </row>
    <row r="163" spans="1:9">
      <c r="B163" s="4" t="s">
        <v>180</v>
      </c>
      <c r="C163" s="9">
        <v>45.585688228212703</v>
      </c>
      <c r="D163" s="10">
        <v>6.2085644012336051E-3</v>
      </c>
      <c r="E163" s="11">
        <v>620856.44012336049</v>
      </c>
      <c r="F163" s="12">
        <v>99337.030419737683</v>
      </c>
      <c r="G163" s="31">
        <v>589813.61811719253</v>
      </c>
      <c r="I163" s="30">
        <v>1310007.0886602907</v>
      </c>
    </row>
    <row r="164" spans="1:9">
      <c r="B164" s="4" t="s">
        <v>181</v>
      </c>
      <c r="C164" s="9">
        <v>50.656516622816</v>
      </c>
      <c r="D164" s="10">
        <v>6.8991882763825207E-3</v>
      </c>
      <c r="E164" s="11">
        <v>689918.82763825206</v>
      </c>
      <c r="F164" s="12">
        <v>110387.01242212033</v>
      </c>
      <c r="G164" s="31">
        <v>655422.88625633949</v>
      </c>
      <c r="I164" s="30">
        <v>1455728.7263167119</v>
      </c>
    </row>
    <row r="165" spans="1:9">
      <c r="B165" s="4" t="s">
        <v>126</v>
      </c>
      <c r="C165" s="9">
        <v>65.650000000000006</v>
      </c>
      <c r="D165" s="10">
        <v>8.9412328470392568E-3</v>
      </c>
      <c r="E165" s="11">
        <v>894123.28470392572</v>
      </c>
      <c r="F165" s="12">
        <v>143059.72555262811</v>
      </c>
      <c r="G165" s="31">
        <v>849417.12046872941</v>
      </c>
      <c r="I165" s="30">
        <v>1886600.1307252832</v>
      </c>
    </row>
    <row r="166" spans="1:9">
      <c r="A166" s="15" t="s">
        <v>9</v>
      </c>
      <c r="B166" s="4" t="s">
        <v>182</v>
      </c>
      <c r="C166" s="9">
        <v>72.517833595997004</v>
      </c>
      <c r="D166" s="10">
        <v>9.8766006967959674E-3</v>
      </c>
      <c r="E166" s="11">
        <v>987660.06967959669</v>
      </c>
      <c r="F166" s="12">
        <v>158025.61114873548</v>
      </c>
      <c r="G166" s="31">
        <v>938277.06619561685</v>
      </c>
      <c r="I166" s="30">
        <v>2083962.7470239489</v>
      </c>
    </row>
    <row r="167" spans="1:9">
      <c r="A167" s="16">
        <f>SUM(E166:E185)</f>
        <v>9582928.3905620985</v>
      </c>
      <c r="B167" s="4" t="s">
        <v>183</v>
      </c>
      <c r="C167" s="9">
        <v>55.474147341403402</v>
      </c>
      <c r="D167" s="10">
        <v>7.5553277741119808E-3</v>
      </c>
      <c r="E167" s="11">
        <v>755532.77741119813</v>
      </c>
      <c r="F167" s="12">
        <v>120885.2443857917</v>
      </c>
      <c r="G167" s="31">
        <v>717756.13854063815</v>
      </c>
      <c r="I167" s="30">
        <v>1594174.1603376279</v>
      </c>
    </row>
    <row r="168" spans="1:9">
      <c r="A168" s="16">
        <f>SUM(F166:F185)</f>
        <v>1533268.5424899363</v>
      </c>
      <c r="B168" s="4" t="s">
        <v>184</v>
      </c>
      <c r="C168" s="9">
        <v>62.326987771524898</v>
      </c>
      <c r="D168" s="10">
        <v>8.4886536225403271E-3</v>
      </c>
      <c r="E168" s="11">
        <v>848865.36225403275</v>
      </c>
      <c r="F168" s="12">
        <v>135818.45796064523</v>
      </c>
      <c r="G168" s="31">
        <v>806422.09414133104</v>
      </c>
      <c r="I168" s="30">
        <v>1791105.9143560091</v>
      </c>
    </row>
    <row r="169" spans="1:9">
      <c r="A169" s="17">
        <f>SUM(C166:C185)</f>
        <v>703.61577603778039</v>
      </c>
      <c r="B169" s="4" t="s">
        <v>185</v>
      </c>
      <c r="C169" s="9">
        <v>70.295601698063095</v>
      </c>
      <c r="D169" s="10">
        <v>9.5739427708318395E-3</v>
      </c>
      <c r="E169" s="11">
        <v>957394.27708318399</v>
      </c>
      <c r="F169" s="12">
        <v>153183.08433330944</v>
      </c>
      <c r="G169" s="31">
        <v>909524.56322902476</v>
      </c>
      <c r="I169" s="30">
        <v>2020101.9246455184</v>
      </c>
    </row>
    <row r="170" spans="1:9">
      <c r="A170" s="18">
        <f>SUM(D166:D185)</f>
        <v>9.5829283905620982E-2</v>
      </c>
      <c r="B170" s="4" t="s">
        <v>186</v>
      </c>
      <c r="C170" s="9">
        <v>23.395481437440299</v>
      </c>
      <c r="D170" s="10">
        <v>3.1863586763250327E-3</v>
      </c>
      <c r="E170" s="11">
        <v>318635.86763250327</v>
      </c>
      <c r="F170" s="12">
        <v>50981.738821200524</v>
      </c>
      <c r="G170" s="31">
        <v>302704.07425087813</v>
      </c>
      <c r="I170" s="30">
        <v>672321.6807045819</v>
      </c>
    </row>
    <row r="171" spans="1:9">
      <c r="B171" s="4" t="s">
        <v>187</v>
      </c>
      <c r="C171" s="9">
        <v>102.73709834306</v>
      </c>
      <c r="D171" s="10">
        <v>1.3992327773259259E-2</v>
      </c>
      <c r="E171" s="11">
        <v>1399232.7773259259</v>
      </c>
      <c r="F171" s="12">
        <v>223877.24437214815</v>
      </c>
      <c r="G171" s="31">
        <v>1329271.1384596296</v>
      </c>
      <c r="I171" s="30">
        <v>2952381.1601577038</v>
      </c>
    </row>
    <row r="172" spans="1:9">
      <c r="B172" s="4" t="s">
        <v>188</v>
      </c>
      <c r="C172" s="9">
        <v>30.609035189556899</v>
      </c>
      <c r="D172" s="10">
        <v>4.1688120465048989E-3</v>
      </c>
      <c r="E172" s="11">
        <v>416881.2046504899</v>
      </c>
      <c r="F172" s="12">
        <v>66700.992744078379</v>
      </c>
      <c r="G172" s="31">
        <v>396037.14441796538</v>
      </c>
      <c r="I172" s="30">
        <v>879619.34181253368</v>
      </c>
    </row>
    <row r="173" spans="1:9">
      <c r="B173" s="4" t="s">
        <v>189</v>
      </c>
      <c r="C173" s="9">
        <v>24.910066246534399</v>
      </c>
      <c r="D173" s="10">
        <v>3.392638271826919E-3</v>
      </c>
      <c r="E173" s="11">
        <v>339263.82718269189</v>
      </c>
      <c r="F173" s="12">
        <v>54282.2123492307</v>
      </c>
      <c r="G173" s="31">
        <v>322300.63582355733</v>
      </c>
      <c r="I173" s="30">
        <v>715846.67535547994</v>
      </c>
    </row>
    <row r="174" spans="1:9">
      <c r="B174" s="4" t="s">
        <v>190</v>
      </c>
      <c r="C174" s="9">
        <v>1.0840899703506299</v>
      </c>
      <c r="D174" s="10">
        <v>1.4764814702277024E-4</v>
      </c>
      <c r="E174" s="11">
        <v>14764.814702277024</v>
      </c>
      <c r="F174" s="12">
        <v>2362.3703523643239</v>
      </c>
      <c r="G174" s="31">
        <v>14026.573967163173</v>
      </c>
      <c r="I174" s="30">
        <v>31153.759021804522</v>
      </c>
    </row>
    <row r="175" spans="1:9">
      <c r="A175" s="16"/>
      <c r="B175" s="4" t="s">
        <v>191</v>
      </c>
      <c r="C175" s="9">
        <v>9.4776423898071904</v>
      </c>
      <c r="D175" s="10">
        <v>1.2908119946418231E-3</v>
      </c>
      <c r="E175" s="11">
        <v>129081.19946418231</v>
      </c>
      <c r="F175" s="12">
        <v>20652.991914269169</v>
      </c>
      <c r="G175" s="31">
        <v>122627.13949097319</v>
      </c>
      <c r="I175" s="30">
        <v>272361.33086942468</v>
      </c>
    </row>
    <row r="176" spans="1:9">
      <c r="B176" s="4" t="s">
        <v>192</v>
      </c>
      <c r="C176" s="9">
        <v>23.969811336686899</v>
      </c>
      <c r="D176" s="10">
        <v>3.2645798090010485E-3</v>
      </c>
      <c r="E176" s="11">
        <v>326457.98090010486</v>
      </c>
      <c r="F176" s="12">
        <v>52233.276944016776</v>
      </c>
      <c r="G176" s="31">
        <v>310135.08185509959</v>
      </c>
      <c r="I176" s="30">
        <v>688826.33969922131</v>
      </c>
    </row>
    <row r="177" spans="1:9">
      <c r="B177" s="4" t="s">
        <v>193</v>
      </c>
      <c r="C177" s="9">
        <v>38.459253945675002</v>
      </c>
      <c r="D177" s="10">
        <v>5.2379763084797176E-3</v>
      </c>
      <c r="E177" s="11">
        <v>523797.63084797177</v>
      </c>
      <c r="F177" s="12">
        <v>83807.620935675484</v>
      </c>
      <c r="G177" s="31">
        <v>497607.74930557318</v>
      </c>
      <c r="I177" s="30">
        <v>1105213.0010892204</v>
      </c>
    </row>
    <row r="178" spans="1:9">
      <c r="B178" s="4" t="s">
        <v>194</v>
      </c>
      <c r="C178" s="9">
        <v>62.866171344499598</v>
      </c>
      <c r="D178" s="10">
        <v>8.5620879846616572E-3</v>
      </c>
      <c r="E178" s="11">
        <v>856208.79846616567</v>
      </c>
      <c r="F178" s="12">
        <v>136993.40775458651</v>
      </c>
      <c r="G178" s="31">
        <v>813398.35854285746</v>
      </c>
      <c r="I178" s="30">
        <v>1806600.5647636098</v>
      </c>
    </row>
    <row r="179" spans="1:9">
      <c r="B179" s="4" t="s">
        <v>195</v>
      </c>
      <c r="C179" s="9">
        <v>2.0026085445127202</v>
      </c>
      <c r="D179" s="10">
        <v>2.727462193139164E-4</v>
      </c>
      <c r="E179" s="11">
        <v>27274.621931391641</v>
      </c>
      <c r="F179" s="12">
        <v>4363.9395090226626</v>
      </c>
      <c r="G179" s="31">
        <v>25910.890834822058</v>
      </c>
      <c r="I179" s="30">
        <v>57549.452275236363</v>
      </c>
    </row>
    <row r="180" spans="1:9">
      <c r="B180" s="4" t="s">
        <v>196</v>
      </c>
      <c r="C180" s="9">
        <v>42.092032195301798</v>
      </c>
      <c r="D180" s="10">
        <v>5.7327442629591212E-3</v>
      </c>
      <c r="E180" s="11">
        <v>573274.42629591213</v>
      </c>
      <c r="F180" s="12">
        <v>91723.908207345943</v>
      </c>
      <c r="G180" s="31">
        <v>544610.70498111646</v>
      </c>
      <c r="I180" s="30">
        <v>1209609.0394843747</v>
      </c>
    </row>
    <row r="181" spans="1:9">
      <c r="B181" s="4" t="s">
        <v>197</v>
      </c>
      <c r="C181" s="9">
        <v>1.0506504477417E-2</v>
      </c>
      <c r="D181" s="10">
        <v>1.4309383540144082E-6</v>
      </c>
      <c r="E181" s="11">
        <v>143.09383540144083</v>
      </c>
      <c r="F181" s="12">
        <v>22.895013664230532</v>
      </c>
      <c r="G181" s="31">
        <v>135.93914363136878</v>
      </c>
      <c r="I181" s="30">
        <v>301.92799269704017</v>
      </c>
    </row>
    <row r="182" spans="1:9">
      <c r="B182" s="4" t="s">
        <v>198</v>
      </c>
      <c r="C182" s="9">
        <v>12.998284708946899</v>
      </c>
      <c r="D182" s="10">
        <v>1.7703075429520809E-3</v>
      </c>
      <c r="E182" s="11">
        <v>177030.75429520808</v>
      </c>
      <c r="F182" s="12">
        <v>28324.920687233294</v>
      </c>
      <c r="G182" s="31">
        <v>168179.21658044768</v>
      </c>
      <c r="I182" s="30">
        <v>373534.8915628891</v>
      </c>
    </row>
    <row r="183" spans="1:9">
      <c r="B183" s="4" t="s">
        <v>199</v>
      </c>
      <c r="C183" s="9">
        <v>47.784315848254899</v>
      </c>
      <c r="D183" s="10">
        <v>6.5080075313894165E-3</v>
      </c>
      <c r="E183" s="11">
        <v>650800.7531389416</v>
      </c>
      <c r="F183" s="12">
        <v>104128.12050223067</v>
      </c>
      <c r="G183" s="31">
        <v>618260.71548199456</v>
      </c>
      <c r="I183" s="30">
        <v>1373189.5891231669</v>
      </c>
    </row>
    <row r="184" spans="1:9">
      <c r="B184" s="4" t="s">
        <v>200</v>
      </c>
      <c r="C184" s="9">
        <v>3.8633285949507101</v>
      </c>
      <c r="D184" s="10">
        <v>5.2616786796769698E-4</v>
      </c>
      <c r="E184" s="11">
        <v>52616.786796769695</v>
      </c>
      <c r="F184" s="12">
        <v>8418.6858874831523</v>
      </c>
      <c r="G184" s="31">
        <v>49985.947456931215</v>
      </c>
      <c r="I184" s="30">
        <v>111021.42014118406</v>
      </c>
    </row>
    <row r="185" spans="1:9">
      <c r="B185" s="4" t="s">
        <v>201</v>
      </c>
      <c r="C185" s="9">
        <v>16.741479030736599</v>
      </c>
      <c r="D185" s="10">
        <v>2.280113666681508E-3</v>
      </c>
      <c r="E185" s="11">
        <v>228011.36666815079</v>
      </c>
      <c r="F185" s="12">
        <v>36481.818666904132</v>
      </c>
      <c r="G185" s="31">
        <v>216610.79833474327</v>
      </c>
      <c r="I185" s="30">
        <v>481103.98366979824</v>
      </c>
    </row>
    <row r="186" spans="1:9">
      <c r="A186" s="15" t="s">
        <v>202</v>
      </c>
      <c r="B186" s="4" t="s">
        <v>203</v>
      </c>
      <c r="C186" s="9">
        <v>64.844522293153503</v>
      </c>
      <c r="D186" s="10">
        <v>8.8315304292172648E-3</v>
      </c>
      <c r="E186" s="11">
        <v>883153.04292172648</v>
      </c>
      <c r="F186" s="12">
        <v>141304.48686747623</v>
      </c>
      <c r="G186" s="31">
        <v>838995.39077564015</v>
      </c>
      <c r="I186" s="30">
        <v>1863452.9205648429</v>
      </c>
    </row>
    <row r="187" spans="1:9">
      <c r="A187" s="16">
        <f>SUM(E186:E203)</f>
        <v>4725778.4830742739</v>
      </c>
      <c r="B187" s="4" t="s">
        <v>204</v>
      </c>
      <c r="C187" s="9">
        <v>26.135558643430599</v>
      </c>
      <c r="D187" s="10">
        <v>3.5595447893124509E-3</v>
      </c>
      <c r="E187" s="11">
        <v>355954.4789312451</v>
      </c>
      <c r="F187" s="12">
        <v>56952.716628999216</v>
      </c>
      <c r="G187" s="31">
        <v>338156.75498468283</v>
      </c>
      <c r="I187" s="30">
        <v>751063.95054492715</v>
      </c>
    </row>
    <row r="188" spans="1:9">
      <c r="A188" s="16">
        <f>SUM(F186:F203)</f>
        <v>756124.55729188386</v>
      </c>
      <c r="B188" s="4" t="s">
        <v>205</v>
      </c>
      <c r="C188" s="9">
        <v>20.694228759878101</v>
      </c>
      <c r="D188" s="10">
        <v>2.818460288377251E-3</v>
      </c>
      <c r="E188" s="11">
        <v>281846.02883772511</v>
      </c>
      <c r="F188" s="12">
        <v>45095.364614036014</v>
      </c>
      <c r="G188" s="31">
        <v>267753.72739583883</v>
      </c>
      <c r="I188" s="30">
        <v>594695.12084759993</v>
      </c>
    </row>
    <row r="189" spans="1:9">
      <c r="A189" s="17">
        <f>SUM(C186:C203)</f>
        <v>346.98498822403377</v>
      </c>
      <c r="B189" s="4" t="s">
        <v>206</v>
      </c>
      <c r="C189" s="9">
        <v>16.905022959551498</v>
      </c>
      <c r="D189" s="10">
        <v>2.3023876095338101E-3</v>
      </c>
      <c r="E189" s="11">
        <v>230238.76095338102</v>
      </c>
      <c r="F189" s="12">
        <v>36838.201752540961</v>
      </c>
      <c r="G189" s="31">
        <v>218726.82290571195</v>
      </c>
      <c r="I189" s="30">
        <v>485803.78561163391</v>
      </c>
    </row>
    <row r="190" spans="1:9">
      <c r="A190" s="18">
        <f>SUM(D186:D203)</f>
        <v>4.7257784830742736E-2</v>
      </c>
      <c r="B190" s="4" t="s">
        <v>207</v>
      </c>
      <c r="C190" s="9">
        <v>7.2871048105329796</v>
      </c>
      <c r="D190" s="10">
        <v>9.9247069142049124E-4</v>
      </c>
      <c r="E190" s="11">
        <v>99247.06914204912</v>
      </c>
      <c r="F190" s="12">
        <v>15879.53106272786</v>
      </c>
      <c r="G190" s="31">
        <v>94284.71568494667</v>
      </c>
      <c r="I190" s="30">
        <v>209411.31588972366</v>
      </c>
    </row>
    <row r="191" spans="1:9">
      <c r="B191" s="4" t="s">
        <v>208</v>
      </c>
      <c r="C191" s="9">
        <v>19.941787583248999</v>
      </c>
      <c r="D191" s="10">
        <v>2.7159812059105184E-3</v>
      </c>
      <c r="E191" s="11">
        <v>271598.12059105182</v>
      </c>
      <c r="F191" s="12">
        <v>43455.699294568294</v>
      </c>
      <c r="G191" s="31">
        <v>258018.21456149925</v>
      </c>
      <c r="I191" s="30">
        <v>573072.03444711934</v>
      </c>
    </row>
    <row r="192" spans="1:9">
      <c r="B192" s="4" t="s">
        <v>209</v>
      </c>
      <c r="C192" s="9">
        <v>44.293643052307303</v>
      </c>
      <c r="D192" s="10">
        <v>6.0325936964862482E-3</v>
      </c>
      <c r="E192" s="11">
        <v>603259.36964862479</v>
      </c>
      <c r="F192" s="12">
        <v>96521.499143779976</v>
      </c>
      <c r="G192" s="31">
        <v>573096.40116619354</v>
      </c>
      <c r="I192" s="30">
        <v>1272877.2699585983</v>
      </c>
    </row>
    <row r="193" spans="1:9">
      <c r="B193" s="4" t="s">
        <v>210</v>
      </c>
      <c r="C193" s="9">
        <v>11.8649304941423</v>
      </c>
      <c r="D193" s="10">
        <v>1.6159498288204545E-3</v>
      </c>
      <c r="E193" s="11">
        <v>161594.98288204544</v>
      </c>
      <c r="F193" s="12">
        <v>25855.197261127272</v>
      </c>
      <c r="G193" s="31">
        <v>153515.23373794317</v>
      </c>
      <c r="I193" s="30">
        <v>340965.41388111585</v>
      </c>
    </row>
    <row r="194" spans="1:9">
      <c r="A194" s="16"/>
      <c r="B194" s="4" t="s">
        <v>211</v>
      </c>
      <c r="C194" s="9">
        <v>14.0757477841175</v>
      </c>
      <c r="D194" s="10">
        <v>1.9170531368467847E-3</v>
      </c>
      <c r="E194" s="11">
        <v>191705.31368467846</v>
      </c>
      <c r="F194" s="12">
        <v>30672.850189548557</v>
      </c>
      <c r="G194" s="31">
        <v>182120.04800044454</v>
      </c>
      <c r="I194" s="30">
        <v>404498.21187467157</v>
      </c>
    </row>
    <row r="195" spans="1:9">
      <c r="B195" s="4" t="s">
        <v>212</v>
      </c>
      <c r="C195" s="9">
        <v>18.983764746536998</v>
      </c>
      <c r="D195" s="10">
        <v>2.5855028318690397E-3</v>
      </c>
      <c r="E195" s="11">
        <v>258550.28318690398</v>
      </c>
      <c r="F195" s="12">
        <v>41368.045309904635</v>
      </c>
      <c r="G195" s="31">
        <v>245622.76902755877</v>
      </c>
      <c r="I195" s="30">
        <v>545541.09752436739</v>
      </c>
    </row>
    <row r="196" spans="1:9">
      <c r="B196" s="4" t="s">
        <v>213</v>
      </c>
      <c r="C196" s="9">
        <v>26.330924016677699</v>
      </c>
      <c r="D196" s="10">
        <v>3.5861526688623531E-3</v>
      </c>
      <c r="E196" s="11">
        <v>358615.26688623533</v>
      </c>
      <c r="F196" s="12">
        <v>57378.442701797649</v>
      </c>
      <c r="G196" s="31">
        <v>340684.50354192354</v>
      </c>
      <c r="I196" s="30">
        <v>756678.21312995651</v>
      </c>
    </row>
    <row r="197" spans="1:9">
      <c r="B197" s="4" t="s">
        <v>214</v>
      </c>
      <c r="C197" s="9">
        <v>0.229463384951684</v>
      </c>
      <c r="D197" s="10">
        <v>3.1251874405526436E-5</v>
      </c>
      <c r="E197" s="11">
        <v>3125.1874405526437</v>
      </c>
      <c r="F197" s="12">
        <v>500.02999048842298</v>
      </c>
      <c r="G197" s="31">
        <v>2968.9280685250114</v>
      </c>
      <c r="I197" s="30">
        <v>6594.1454995660779</v>
      </c>
    </row>
    <row r="198" spans="1:9">
      <c r="B198" s="4" t="s">
        <v>215</v>
      </c>
      <c r="C198" s="9">
        <v>0.480985376662383</v>
      </c>
      <c r="D198" s="10">
        <v>6.5508031207300047E-5</v>
      </c>
      <c r="E198" s="11">
        <v>6550.8031207300046</v>
      </c>
      <c r="F198" s="12">
        <v>1048.1284993168008</v>
      </c>
      <c r="G198" s="31">
        <v>6223.2629646935047</v>
      </c>
      <c r="I198" s="30">
        <v>13822.194584740311</v>
      </c>
    </row>
    <row r="199" spans="1:9">
      <c r="B199" s="4" t="s">
        <v>216</v>
      </c>
      <c r="C199" s="9">
        <v>5.1581940735163201</v>
      </c>
      <c r="D199" s="10">
        <v>7.0252268517177979E-4</v>
      </c>
      <c r="E199" s="11">
        <v>70252.268517177974</v>
      </c>
      <c r="F199" s="12">
        <v>11240.362962748477</v>
      </c>
      <c r="G199" s="31">
        <v>66739.655091319088</v>
      </c>
      <c r="I199" s="30">
        <v>148232.28657124552</v>
      </c>
    </row>
    <row r="200" spans="1:9">
      <c r="B200" s="4" t="s">
        <v>217</v>
      </c>
      <c r="C200" s="9">
        <v>32.495892620298001</v>
      </c>
      <c r="D200" s="10">
        <v>4.4257934880497949E-3</v>
      </c>
      <c r="E200" s="11">
        <v>442579.34880497947</v>
      </c>
      <c r="F200" s="12">
        <v>70812.695808796721</v>
      </c>
      <c r="G200" s="31">
        <v>420450.38136473054</v>
      </c>
      <c r="I200" s="30">
        <v>933842.42597850668</v>
      </c>
    </row>
    <row r="201" spans="1:9">
      <c r="B201" s="4" t="s">
        <v>218</v>
      </c>
      <c r="C201" s="9">
        <v>4.8509745872029102</v>
      </c>
      <c r="D201" s="10">
        <v>6.6068078170984548E-4</v>
      </c>
      <c r="E201" s="11">
        <v>66068.078170984547</v>
      </c>
      <c r="F201" s="12">
        <v>10570.892507357528</v>
      </c>
      <c r="G201" s="31">
        <v>62764.674262435321</v>
      </c>
      <c r="I201" s="30">
        <v>139403.64494077739</v>
      </c>
    </row>
    <row r="202" spans="1:9">
      <c r="B202" s="4" t="s">
        <v>219</v>
      </c>
      <c r="C202" s="9">
        <v>27.4228162695814</v>
      </c>
      <c r="D202" s="10">
        <v>3.7348634514532174E-3</v>
      </c>
      <c r="E202" s="11">
        <v>373486.34514532174</v>
      </c>
      <c r="F202" s="12">
        <v>59757.815223251477</v>
      </c>
      <c r="G202" s="31">
        <v>354812.02788805566</v>
      </c>
      <c r="I202" s="30">
        <v>788056.18825662881</v>
      </c>
    </row>
    <row r="203" spans="1:9">
      <c r="B203" s="4" t="s">
        <v>220</v>
      </c>
      <c r="C203" s="9">
        <v>4.9894267682436597</v>
      </c>
      <c r="D203" s="10">
        <v>6.7953734208860822E-4</v>
      </c>
      <c r="E203" s="11">
        <v>67953.734208860827</v>
      </c>
      <c r="F203" s="12">
        <v>10872.597473417731</v>
      </c>
      <c r="G203" s="31">
        <v>64556.047498417778</v>
      </c>
      <c r="I203" s="30">
        <v>143382.37918069633</v>
      </c>
    </row>
    <row r="204" spans="1:9">
      <c r="A204" s="15" t="s">
        <v>221</v>
      </c>
      <c r="B204" s="4" t="s">
        <v>222</v>
      </c>
      <c r="C204" s="9">
        <v>19.5939903142331</v>
      </c>
      <c r="D204" s="10">
        <v>2.6686127921125673E-3</v>
      </c>
      <c r="E204" s="11">
        <v>266861.27921125671</v>
      </c>
      <c r="F204" s="12">
        <v>42697.804673801074</v>
      </c>
      <c r="G204" s="31">
        <v>253518.2152506939</v>
      </c>
      <c r="I204" s="30">
        <v>563077.29913575167</v>
      </c>
    </row>
    <row r="205" spans="1:9">
      <c r="A205" s="16">
        <f>SUM(E204:E217)</f>
        <v>4341029.1380474325</v>
      </c>
      <c r="B205" s="4" t="s">
        <v>223</v>
      </c>
      <c r="C205" s="9">
        <v>16.61746394296587</v>
      </c>
      <c r="D205" s="10">
        <v>2.2632233730592063E-3</v>
      </c>
      <c r="E205" s="11">
        <v>226322.33730592064</v>
      </c>
      <c r="F205" s="12">
        <v>36211.573968947305</v>
      </c>
      <c r="G205" s="31">
        <v>215006.2204406246</v>
      </c>
      <c r="I205" s="30">
        <v>477540.13171549258</v>
      </c>
    </row>
    <row r="206" spans="1:9">
      <c r="A206" s="16">
        <f>SUM(F204:F217)</f>
        <v>694564.66208758915</v>
      </c>
      <c r="B206" s="4" t="s">
        <v>224</v>
      </c>
      <c r="C206" s="9">
        <v>22.289978535771201</v>
      </c>
      <c r="D206" s="10">
        <v>3.0357941849784836E-3</v>
      </c>
      <c r="E206" s="11">
        <v>303579.41849784838</v>
      </c>
      <c r="F206" s="12">
        <v>48572.706959655734</v>
      </c>
      <c r="G206" s="31">
        <v>288400.44757295592</v>
      </c>
      <c r="I206" s="30">
        <v>640552.57303046004</v>
      </c>
    </row>
    <row r="207" spans="1:9">
      <c r="A207" s="17">
        <f>SUM(C204:C217)</f>
        <v>318.73519881230169</v>
      </c>
      <c r="B207" s="4" t="s">
        <v>225</v>
      </c>
      <c r="C207" s="9">
        <v>13.558345749111201</v>
      </c>
      <c r="D207" s="10">
        <v>1.8465853216065216E-3</v>
      </c>
      <c r="E207" s="11">
        <v>184658.53216065216</v>
      </c>
      <c r="F207" s="12">
        <v>29545.365145704345</v>
      </c>
      <c r="G207" s="31">
        <v>175425.60555261956</v>
      </c>
      <c r="I207" s="30">
        <v>389629.50285897608</v>
      </c>
    </row>
    <row r="208" spans="1:9">
      <c r="A208" s="18">
        <f>SUM(D204:D217)</f>
        <v>4.3410291380474329E-2</v>
      </c>
      <c r="B208" s="4" t="s">
        <v>70</v>
      </c>
      <c r="C208" s="9">
        <v>12.485680722265</v>
      </c>
      <c r="D208" s="10">
        <v>1.7004932001760951E-3</v>
      </c>
      <c r="E208" s="11">
        <v>170049.32001760951</v>
      </c>
      <c r="F208" s="12">
        <v>27207.891202817522</v>
      </c>
      <c r="G208" s="31">
        <v>161546.85401672902</v>
      </c>
      <c r="I208" s="30">
        <v>358804.06523715606</v>
      </c>
    </row>
    <row r="209" spans="1:9">
      <c r="B209" s="4" t="s">
        <v>226</v>
      </c>
      <c r="C209" s="9">
        <v>15.7349699673429</v>
      </c>
      <c r="D209" s="10">
        <v>2.1430316880301989E-3</v>
      </c>
      <c r="E209" s="11">
        <v>214303.16880301989</v>
      </c>
      <c r="F209" s="12">
        <v>34288.507008483182</v>
      </c>
      <c r="G209" s="31">
        <v>203588.0103628689</v>
      </c>
      <c r="I209" s="30">
        <v>452179.68617437198</v>
      </c>
    </row>
    <row r="210" spans="1:9">
      <c r="B210" s="4" t="s">
        <v>227</v>
      </c>
      <c r="C210" s="9">
        <v>29.2773007697465</v>
      </c>
      <c r="D210" s="10">
        <v>3.9874358463839318E-3</v>
      </c>
      <c r="E210" s="11">
        <v>398743.58463839319</v>
      </c>
      <c r="F210" s="12">
        <v>63798.973542142907</v>
      </c>
      <c r="G210" s="31">
        <v>378806.4054064735</v>
      </c>
      <c r="I210" s="30">
        <v>841348.96358700958</v>
      </c>
    </row>
    <row r="211" spans="1:9">
      <c r="B211" s="4" t="s">
        <v>228</v>
      </c>
      <c r="C211" s="9">
        <v>30.351279876584101</v>
      </c>
      <c r="D211" s="10">
        <v>4.1337069395612387E-3</v>
      </c>
      <c r="E211" s="11">
        <v>413370.6939561239</v>
      </c>
      <c r="F211" s="12">
        <v>66139.311032979822</v>
      </c>
      <c r="G211" s="31">
        <v>392702.15925831767</v>
      </c>
      <c r="I211" s="30">
        <v>872212.16424742131</v>
      </c>
    </row>
    <row r="212" spans="1:9">
      <c r="B212" s="4" t="s">
        <v>229</v>
      </c>
      <c r="C212" s="9">
        <v>34.905842162115</v>
      </c>
      <c r="D212" s="10">
        <v>4.7540177074405238E-3</v>
      </c>
      <c r="E212" s="11">
        <v>475401.77074405237</v>
      </c>
      <c r="F212" s="12">
        <v>76064.28331904838</v>
      </c>
      <c r="G212" s="31">
        <v>451631.68220684974</v>
      </c>
      <c r="I212" s="30">
        <v>1003097.7362699504</v>
      </c>
    </row>
    <row r="213" spans="1:9">
      <c r="B213" s="4" t="s">
        <v>230</v>
      </c>
      <c r="C213" s="9">
        <v>38.983630868078002</v>
      </c>
      <c r="D213" s="10">
        <v>5.3093940718128329E-3</v>
      </c>
      <c r="E213" s="11">
        <v>530939.40718128334</v>
      </c>
      <c r="F213" s="12">
        <v>84950.305149005319</v>
      </c>
      <c r="G213" s="31">
        <v>504392.43682221911</v>
      </c>
      <c r="I213" s="30">
        <v>1120282.1491525078</v>
      </c>
    </row>
    <row r="214" spans="1:9">
      <c r="B214" s="4" t="s">
        <v>231</v>
      </c>
      <c r="C214" s="9">
        <v>41.259263401862199</v>
      </c>
      <c r="D214" s="10">
        <v>5.6193249226713623E-3</v>
      </c>
      <c r="E214" s="11">
        <v>561932.49226713623</v>
      </c>
      <c r="F214" s="12">
        <v>89909.198762741798</v>
      </c>
      <c r="G214" s="31">
        <v>533835.86765377945</v>
      </c>
      <c r="I214" s="30">
        <v>1185677.5586836576</v>
      </c>
    </row>
    <row r="215" spans="1:9">
      <c r="B215" s="4" t="s">
        <v>232</v>
      </c>
      <c r="C215" s="9">
        <v>13.2691499907853</v>
      </c>
      <c r="D215" s="10">
        <v>1.807198168315311E-3</v>
      </c>
      <c r="E215" s="11">
        <v>180719.81683153109</v>
      </c>
      <c r="F215" s="12">
        <v>28915.170693044976</v>
      </c>
      <c r="G215" s="31">
        <v>171683.82598995455</v>
      </c>
      <c r="I215" s="30">
        <v>381318.81351453066</v>
      </c>
    </row>
    <row r="216" spans="1:9">
      <c r="B216" s="4" t="s">
        <v>86</v>
      </c>
      <c r="C216" s="9">
        <v>9.0825891280242992</v>
      </c>
      <c r="D216" s="10">
        <v>1.2370075285247906E-3</v>
      </c>
      <c r="E216" s="11">
        <v>123700.75285247905</v>
      </c>
      <c r="F216" s="12">
        <v>19792.120456396649</v>
      </c>
      <c r="G216" s="31">
        <v>117515.7152098551</v>
      </c>
      <c r="I216" s="30">
        <v>261008.58851873083</v>
      </c>
    </row>
    <row r="217" spans="1:9">
      <c r="B217" s="4" t="s">
        <v>233</v>
      </c>
      <c r="C217" s="9">
        <v>21.325713383417</v>
      </c>
      <c r="D217" s="10">
        <v>2.9044656358012603E-3</v>
      </c>
      <c r="E217" s="11">
        <v>290446.56358012604</v>
      </c>
      <c r="F217" s="12">
        <v>46471.450172820165</v>
      </c>
      <c r="G217" s="31">
        <v>275924.23540111975</v>
      </c>
      <c r="I217" s="30">
        <v>612842.24915406597</v>
      </c>
    </row>
    <row r="218" spans="1:9">
      <c r="A218" s="15" t="s">
        <v>12</v>
      </c>
      <c r="B218" s="4" t="s">
        <v>234</v>
      </c>
      <c r="C218" s="9">
        <v>6.5996231003001005E-2</v>
      </c>
      <c r="D218" s="10">
        <v>8.9883879424954015E-6</v>
      </c>
      <c r="E218" s="11">
        <v>898.83879424954011</v>
      </c>
      <c r="F218" s="12">
        <v>143.81420707992643</v>
      </c>
      <c r="G218" s="31">
        <v>853.89685453706318</v>
      </c>
      <c r="I218" s="30">
        <v>1896.5498558665299</v>
      </c>
    </row>
    <row r="219" spans="1:9">
      <c r="A219" s="16">
        <f>SUM(E218:E264)</f>
        <v>8023456.8965297779</v>
      </c>
      <c r="B219" s="4" t="s">
        <v>235</v>
      </c>
      <c r="C219" s="9">
        <v>0</v>
      </c>
      <c r="D219" s="10">
        <v>0</v>
      </c>
      <c r="E219" s="11">
        <v>0</v>
      </c>
      <c r="F219" s="12">
        <v>0</v>
      </c>
      <c r="G219" s="31">
        <v>0</v>
      </c>
      <c r="I219" s="30">
        <v>0</v>
      </c>
    </row>
    <row r="220" spans="1:9">
      <c r="A220" s="16">
        <f>SUM(F218:F264)</f>
        <v>1283753.1034447644</v>
      </c>
      <c r="B220" s="4" t="s">
        <v>236</v>
      </c>
      <c r="C220" s="9">
        <v>7.6922379737370301</v>
      </c>
      <c r="D220" s="10">
        <v>1.0476479944862183E-3</v>
      </c>
      <c r="E220" s="11">
        <v>104764.79944862182</v>
      </c>
      <c r="F220" s="12">
        <v>16762.367911779493</v>
      </c>
      <c r="G220" s="31">
        <v>99526.559476190741</v>
      </c>
      <c r="I220" s="30">
        <v>221053.72683659208</v>
      </c>
    </row>
    <row r="221" spans="1:9">
      <c r="A221" s="17">
        <f>SUM(C218:C264)</f>
        <v>589.11332952435248</v>
      </c>
      <c r="B221" s="4" t="s">
        <v>237</v>
      </c>
      <c r="C221" s="9">
        <v>26.6537345588963</v>
      </c>
      <c r="D221" s="10">
        <v>3.6301180035684536E-3</v>
      </c>
      <c r="E221" s="11">
        <v>363011.80035684537</v>
      </c>
      <c r="F221" s="12">
        <v>58081.888057095261</v>
      </c>
      <c r="G221" s="31">
        <v>344861.21033900307</v>
      </c>
      <c r="I221" s="30">
        <v>765954.89875294361</v>
      </c>
    </row>
    <row r="222" spans="1:9">
      <c r="A222" s="18">
        <f>SUM(D218:D264)</f>
        <v>8.0234568965297792E-2</v>
      </c>
      <c r="B222" s="4" t="s">
        <v>238</v>
      </c>
      <c r="C222" s="9">
        <v>6.0705066517796098</v>
      </c>
      <c r="D222" s="10">
        <v>8.2677552891183769E-4</v>
      </c>
      <c r="E222" s="11">
        <v>82677.552891183776</v>
      </c>
      <c r="F222" s="12">
        <v>13228.408462589403</v>
      </c>
      <c r="G222" s="31">
        <v>78543.675246624582</v>
      </c>
      <c r="I222" s="30">
        <v>174449.63660039776</v>
      </c>
    </row>
    <row r="223" spans="1:9">
      <c r="B223" s="4" t="s">
        <v>239</v>
      </c>
      <c r="C223" s="9">
        <v>1.1620779809344199</v>
      </c>
      <c r="D223" s="10">
        <v>1.5826976106552771E-4</v>
      </c>
      <c r="E223" s="11">
        <v>15826.976106552771</v>
      </c>
      <c r="F223" s="12">
        <v>2532.3161770484435</v>
      </c>
      <c r="G223" s="31">
        <v>15035.627301225133</v>
      </c>
      <c r="I223" s="30">
        <v>33394.919584826348</v>
      </c>
    </row>
    <row r="224" spans="1:9">
      <c r="B224" s="4" t="s">
        <v>240</v>
      </c>
      <c r="C224" s="9">
        <v>2.6766590827340702</v>
      </c>
      <c r="D224" s="10">
        <v>3.6454885165069053E-4</v>
      </c>
      <c r="E224" s="11">
        <v>36454.885165069056</v>
      </c>
      <c r="F224" s="12">
        <v>5832.7816264110488</v>
      </c>
      <c r="G224" s="31">
        <v>34632.140906815599</v>
      </c>
      <c r="I224" s="30">
        <v>76919.807698295714</v>
      </c>
    </row>
    <row r="225" spans="1:9">
      <c r="B225" s="4" t="s">
        <v>241</v>
      </c>
      <c r="C225" s="9">
        <v>33.123431913152501</v>
      </c>
      <c r="D225" s="10">
        <v>4.5112614992924216E-3</v>
      </c>
      <c r="E225" s="11">
        <v>451126.14992924215</v>
      </c>
      <c r="F225" s="12">
        <v>72180.183988678749</v>
      </c>
      <c r="G225" s="31">
        <v>428569.84243278007</v>
      </c>
      <c r="I225" s="30">
        <v>951876.1763507009</v>
      </c>
    </row>
    <row r="226" spans="1:9">
      <c r="B226" s="4" t="s">
        <v>242</v>
      </c>
      <c r="C226" s="9">
        <v>20.113464866705499</v>
      </c>
      <c r="D226" s="10">
        <v>2.7393628748508341E-3</v>
      </c>
      <c r="E226" s="11">
        <v>273936.28748508339</v>
      </c>
      <c r="F226" s="12">
        <v>43829.805997613345</v>
      </c>
      <c r="G226" s="31">
        <v>260239.47311082925</v>
      </c>
      <c r="I226" s="30">
        <v>578005.56659352593</v>
      </c>
    </row>
    <row r="227" spans="1:9">
      <c r="A227" s="16"/>
      <c r="B227" s="4" t="s">
        <v>243</v>
      </c>
      <c r="C227" s="9">
        <v>0.11066071212687199</v>
      </c>
      <c r="D227" s="10">
        <v>1.5071488105796546E-5</v>
      </c>
      <c r="E227" s="11">
        <v>1507.1488105796545</v>
      </c>
      <c r="F227" s="12">
        <v>241.14380969274475</v>
      </c>
      <c r="G227" s="31">
        <v>1431.791370050672</v>
      </c>
      <c r="I227" s="30">
        <v>3180.0839903230712</v>
      </c>
    </row>
    <row r="228" spans="1:9">
      <c r="B228" s="4" t="s">
        <v>244</v>
      </c>
      <c r="C228" s="9">
        <v>8.0775624136842197</v>
      </c>
      <c r="D228" s="10">
        <v>1.1001274391049967E-3</v>
      </c>
      <c r="E228" s="11">
        <v>110012.74391049967</v>
      </c>
      <c r="F228" s="12">
        <v>17602.039025679947</v>
      </c>
      <c r="G228" s="31">
        <v>104512.1067149747</v>
      </c>
      <c r="I228" s="30">
        <v>232126.88965115431</v>
      </c>
    </row>
    <row r="229" spans="1:9">
      <c r="B229" s="4" t="s">
        <v>245</v>
      </c>
      <c r="C229" s="9">
        <v>11.2501097500889</v>
      </c>
      <c r="D229" s="10">
        <v>1.5322140263563057E-3</v>
      </c>
      <c r="E229" s="11">
        <v>153221.40263563057</v>
      </c>
      <c r="F229" s="12">
        <v>24515.424421700889</v>
      </c>
      <c r="G229" s="31">
        <v>145560.33250384903</v>
      </c>
      <c r="I229" s="30">
        <v>323297.15956118051</v>
      </c>
    </row>
    <row r="230" spans="1:9">
      <c r="B230" s="4" t="s">
        <v>246</v>
      </c>
      <c r="C230" s="9">
        <v>0.78402673632678699</v>
      </c>
      <c r="D230" s="10">
        <v>1.0678089273118133E-4</v>
      </c>
      <c r="E230" s="11">
        <v>10678.089273118132</v>
      </c>
      <c r="F230" s="12">
        <v>1708.4942836989012</v>
      </c>
      <c r="G230" s="31">
        <v>10144.184809462226</v>
      </c>
      <c r="I230" s="30">
        <v>22530.768366279259</v>
      </c>
    </row>
    <row r="231" spans="1:9">
      <c r="B231" s="4" t="s">
        <v>247</v>
      </c>
      <c r="C231" s="9">
        <v>10.3886779878375</v>
      </c>
      <c r="D231" s="10">
        <v>1.4148909194541712E-3</v>
      </c>
      <c r="E231" s="11">
        <v>141489.09194541714</v>
      </c>
      <c r="F231" s="12">
        <v>22638.254711266742</v>
      </c>
      <c r="G231" s="31">
        <v>134414.63734814627</v>
      </c>
      <c r="I231" s="30">
        <v>298541.98400483013</v>
      </c>
    </row>
    <row r="232" spans="1:9">
      <c r="B232" s="4" t="s">
        <v>247</v>
      </c>
      <c r="C232" s="9">
        <v>1.5965125962784299</v>
      </c>
      <c r="D232" s="10">
        <v>2.1743778928494471E-4</v>
      </c>
      <c r="E232" s="11">
        <v>21743.77892849447</v>
      </c>
      <c r="F232" s="12">
        <v>3479.0046285591152</v>
      </c>
      <c r="G232" s="31">
        <v>20656.589982069749</v>
      </c>
      <c r="I232" s="30">
        <v>45879.373539123335</v>
      </c>
    </row>
    <row r="233" spans="1:9">
      <c r="B233" s="4" t="s">
        <v>248</v>
      </c>
      <c r="C233" s="9">
        <v>55.079171775932899</v>
      </c>
      <c r="D233" s="10">
        <v>7.5015338898810164E-3</v>
      </c>
      <c r="E233" s="11">
        <v>750153.38898810162</v>
      </c>
      <c r="F233" s="12">
        <v>120024.54223809627</v>
      </c>
      <c r="G233" s="31">
        <v>712645.71953869658</v>
      </c>
      <c r="I233" s="30">
        <v>1582823.6507648944</v>
      </c>
    </row>
    <row r="234" spans="1:9">
      <c r="B234" s="4" t="s">
        <v>249</v>
      </c>
      <c r="C234" s="9">
        <v>34.000125715186797</v>
      </c>
      <c r="D234" s="10">
        <v>4.6306632269320983E-3</v>
      </c>
      <c r="E234" s="11">
        <v>463066.3226932098</v>
      </c>
      <c r="F234" s="12">
        <v>74090.611630913569</v>
      </c>
      <c r="G234" s="31">
        <v>439913.00655854936</v>
      </c>
      <c r="I234" s="30">
        <v>977069.94088267279</v>
      </c>
    </row>
    <row r="235" spans="1:9">
      <c r="B235" s="4" t="s">
        <v>250</v>
      </c>
      <c r="C235" s="9">
        <v>0.96006046863266803</v>
      </c>
      <c r="D235" s="10">
        <v>1.307558902860977E-4</v>
      </c>
      <c r="E235" s="11">
        <v>13075.589028609769</v>
      </c>
      <c r="F235" s="12">
        <v>2092.0942445775631</v>
      </c>
      <c r="G235" s="31">
        <v>12421.809577179281</v>
      </c>
      <c r="I235" s="30">
        <v>27589.492850366616</v>
      </c>
    </row>
    <row r="236" spans="1:9">
      <c r="B236" s="4" t="s">
        <v>251</v>
      </c>
      <c r="C236" s="9">
        <v>3.6485678205130001E-3</v>
      </c>
      <c r="D236" s="10">
        <v>4.96918422565442E-7</v>
      </c>
      <c r="E236" s="11">
        <v>49.691842256544199</v>
      </c>
      <c r="F236" s="12">
        <v>7.950694761047072</v>
      </c>
      <c r="G236" s="31">
        <v>47.20725014371699</v>
      </c>
      <c r="I236" s="30">
        <v>104.84978716130826</v>
      </c>
    </row>
    <row r="237" spans="1:9">
      <c r="B237" s="4" t="s">
        <v>252</v>
      </c>
      <c r="C237" s="9">
        <v>6.4720630913130197</v>
      </c>
      <c r="D237" s="10">
        <v>8.8146569840302205E-4</v>
      </c>
      <c r="E237" s="11">
        <v>88146.569840302211</v>
      </c>
      <c r="F237" s="12">
        <v>14103.451174448353</v>
      </c>
      <c r="G237" s="31">
        <v>83739.241348287091</v>
      </c>
      <c r="I237" s="30">
        <v>185989.26236303765</v>
      </c>
    </row>
    <row r="238" spans="1:9">
      <c r="B238" s="4" t="s">
        <v>253</v>
      </c>
      <c r="C238" s="9">
        <v>26.912511451020698</v>
      </c>
      <c r="D238" s="10">
        <v>3.6653622449685664E-3</v>
      </c>
      <c r="E238" s="11">
        <v>366536.22449685662</v>
      </c>
      <c r="F238" s="12">
        <v>58645.795919497061</v>
      </c>
      <c r="G238" s="31">
        <v>348209.41327201383</v>
      </c>
      <c r="I238" s="30">
        <v>773391.43368836748</v>
      </c>
    </row>
    <row r="239" spans="1:9">
      <c r="B239" s="4" t="s">
        <v>254</v>
      </c>
      <c r="C239" s="9">
        <v>31.796285553434799</v>
      </c>
      <c r="D239" s="10">
        <v>4.3305101721890478E-3</v>
      </c>
      <c r="E239" s="11">
        <v>433051.0172189048</v>
      </c>
      <c r="F239" s="12">
        <v>69288.162755024765</v>
      </c>
      <c r="G239" s="31">
        <v>411398.46635795955</v>
      </c>
      <c r="I239" s="30">
        <v>913737.64633188909</v>
      </c>
    </row>
    <row r="240" spans="1:9">
      <c r="B240" s="4" t="s">
        <v>255</v>
      </c>
      <c r="C240" s="9">
        <v>3.18869837572583</v>
      </c>
      <c r="D240" s="10">
        <v>4.342862857020642E-4</v>
      </c>
      <c r="E240" s="11">
        <v>43428.62857020642</v>
      </c>
      <c r="F240" s="12">
        <v>6948.5805712330275</v>
      </c>
      <c r="G240" s="31">
        <v>41257.197141696102</v>
      </c>
      <c r="I240" s="30">
        <v>91634.406283135555</v>
      </c>
    </row>
    <row r="241" spans="2:9">
      <c r="B241" s="4" t="s">
        <v>256</v>
      </c>
      <c r="C241" s="9">
        <v>12.775494105151701</v>
      </c>
      <c r="D241" s="10">
        <v>1.7399644711369197E-3</v>
      </c>
      <c r="E241" s="11">
        <v>173996.44711369197</v>
      </c>
      <c r="F241" s="12">
        <v>27839.431538190714</v>
      </c>
      <c r="G241" s="31">
        <v>165296.62475800738</v>
      </c>
      <c r="I241" s="30">
        <v>367132.50340989011</v>
      </c>
    </row>
    <row r="242" spans="2:9">
      <c r="B242" s="4" t="s">
        <v>257</v>
      </c>
      <c r="C242" s="9">
        <v>3.5482672579875199</v>
      </c>
      <c r="D242" s="10">
        <v>4.8325793994199431E-4</v>
      </c>
      <c r="E242" s="11">
        <v>48325.793994199434</v>
      </c>
      <c r="F242" s="12">
        <v>7732.1270390719092</v>
      </c>
      <c r="G242" s="31">
        <v>45909.504294489459</v>
      </c>
      <c r="I242" s="30">
        <v>101967.42532776081</v>
      </c>
    </row>
    <row r="243" spans="2:9">
      <c r="B243" s="4" t="s">
        <v>258</v>
      </c>
      <c r="C243" s="9">
        <v>23.6032131408721</v>
      </c>
      <c r="D243" s="10">
        <v>3.2146507940721131E-3</v>
      </c>
      <c r="E243" s="11">
        <v>321465.07940721133</v>
      </c>
      <c r="F243" s="12">
        <v>51434.412705153809</v>
      </c>
      <c r="G243" s="31">
        <v>305391.82543685072</v>
      </c>
      <c r="I243" s="30">
        <v>678291.31754921586</v>
      </c>
    </row>
    <row r="244" spans="2:9">
      <c r="B244" s="4" t="s">
        <v>259</v>
      </c>
      <c r="C244" s="9">
        <v>2.5924717421996001E-2</v>
      </c>
      <c r="D244" s="10">
        <v>3.5308291692880657E-6</v>
      </c>
      <c r="E244" s="11">
        <v>353.08291692880658</v>
      </c>
      <c r="F244" s="12">
        <v>56.493266708609049</v>
      </c>
      <c r="G244" s="31">
        <v>335.42877108236627</v>
      </c>
      <c r="I244" s="30">
        <v>745.00495471978184</v>
      </c>
    </row>
    <row r="245" spans="2:9">
      <c r="B245" s="4" t="s">
        <v>260</v>
      </c>
      <c r="C245" s="9">
        <v>0.57512393269734396</v>
      </c>
      <c r="D245" s="10">
        <v>7.8329276437957135E-5</v>
      </c>
      <c r="E245" s="11">
        <v>7832.9276437957133</v>
      </c>
      <c r="F245" s="12">
        <v>1253.2684230073141</v>
      </c>
      <c r="G245" s="31">
        <v>7441.2812616059282</v>
      </c>
      <c r="I245" s="30">
        <v>16527.477328408957</v>
      </c>
    </row>
    <row r="246" spans="2:9">
      <c r="B246" s="4" t="s">
        <v>261</v>
      </c>
      <c r="C246" s="9">
        <v>5.5047413941542001E-2</v>
      </c>
      <c r="D246" s="10">
        <v>7.4972086165831228E-6</v>
      </c>
      <c r="E246" s="11">
        <v>749.72086165831229</v>
      </c>
      <c r="F246" s="12">
        <v>119.95533786532997</v>
      </c>
      <c r="G246" s="31">
        <v>712.23481857539662</v>
      </c>
      <c r="I246" s="30">
        <v>1581.9110180990388</v>
      </c>
    </row>
    <row r="247" spans="2:9">
      <c r="B247" s="4" t="s">
        <v>262</v>
      </c>
      <c r="C247" s="9">
        <v>7.8821620868375</v>
      </c>
      <c r="D247" s="10">
        <v>1.0735147990330379E-3</v>
      </c>
      <c r="E247" s="11">
        <v>107351.47990330379</v>
      </c>
      <c r="F247" s="12">
        <v>17176.236784528606</v>
      </c>
      <c r="G247" s="31">
        <v>101983.90590813859</v>
      </c>
      <c r="I247" s="30">
        <v>226511.62259597098</v>
      </c>
    </row>
    <row r="248" spans="2:9">
      <c r="B248" s="4" t="s">
        <v>263</v>
      </c>
      <c r="C248" s="9">
        <v>2.7000056323594102</v>
      </c>
      <c r="D248" s="10">
        <v>3.6772854603568862E-4</v>
      </c>
      <c r="E248" s="11">
        <v>36772.854603568863</v>
      </c>
      <c r="F248" s="12">
        <v>5883.656736571018</v>
      </c>
      <c r="G248" s="31">
        <v>34934.211873390421</v>
      </c>
      <c r="I248" s="30">
        <v>77590.723213530306</v>
      </c>
    </row>
    <row r="249" spans="2:9">
      <c r="B249" s="4" t="s">
        <v>264</v>
      </c>
      <c r="C249" s="9">
        <v>10.416977402223299</v>
      </c>
      <c r="D249" s="10">
        <v>1.4187451716012891E-3</v>
      </c>
      <c r="E249" s="11">
        <v>141874.51716012892</v>
      </c>
      <c r="F249" s="12">
        <v>22699.922745620624</v>
      </c>
      <c r="G249" s="31">
        <v>134780.79130212247</v>
      </c>
      <c r="I249" s="30">
        <v>299355.23120787204</v>
      </c>
    </row>
    <row r="250" spans="2:9">
      <c r="B250" s="4" t="s">
        <v>265</v>
      </c>
      <c r="C250" s="9">
        <v>8.6086994974470397</v>
      </c>
      <c r="D250" s="10">
        <v>1.1724659058166612E-3</v>
      </c>
      <c r="E250" s="11">
        <v>117246.59058166613</v>
      </c>
      <c r="F250" s="12">
        <v>18759.45449306658</v>
      </c>
      <c r="G250" s="31">
        <v>111384.26105258281</v>
      </c>
      <c r="I250" s="30">
        <v>247390.3061273155</v>
      </c>
    </row>
    <row r="251" spans="2:9">
      <c r="B251" s="4" t="s">
        <v>266</v>
      </c>
      <c r="C251" s="9">
        <v>1.9692758720179899</v>
      </c>
      <c r="D251" s="10">
        <v>2.6820646019450306E-4</v>
      </c>
      <c r="E251" s="11">
        <v>26820.646019450305</v>
      </c>
      <c r="F251" s="12">
        <v>4291.3033631120488</v>
      </c>
      <c r="G251" s="31">
        <v>25479.613718477791</v>
      </c>
      <c r="I251" s="30">
        <v>56591.563101040141</v>
      </c>
    </row>
    <row r="252" spans="2:9">
      <c r="B252" s="4" t="s">
        <v>267</v>
      </c>
      <c r="C252" s="9">
        <v>14.336611532052</v>
      </c>
      <c r="D252" s="10">
        <v>1.9525815985624545E-3</v>
      </c>
      <c r="E252" s="11">
        <v>195258.15985624545</v>
      </c>
      <c r="F252" s="12">
        <v>31241.305576999272</v>
      </c>
      <c r="G252" s="31">
        <v>185495.25186343316</v>
      </c>
      <c r="I252" s="30">
        <v>411994.71729667787</v>
      </c>
    </row>
    <row r="253" spans="2:9">
      <c r="B253" s="4" t="s">
        <v>268</v>
      </c>
      <c r="C253" s="9">
        <v>6.6199497096303901</v>
      </c>
      <c r="D253" s="10">
        <v>9.0160718643557088E-4</v>
      </c>
      <c r="E253" s="11">
        <v>90160.718643557091</v>
      </c>
      <c r="F253" s="12">
        <v>14425.714982969133</v>
      </c>
      <c r="G253" s="31">
        <v>85652.682711379239</v>
      </c>
      <c r="I253" s="30">
        <v>190239.11633790546</v>
      </c>
    </row>
    <row r="254" spans="2:9">
      <c r="B254" s="4" t="s">
        <v>269</v>
      </c>
      <c r="C254" s="9">
        <v>1.9644896496347199</v>
      </c>
      <c r="D254" s="10">
        <v>2.6755459836987961E-4</v>
      </c>
      <c r="E254" s="11">
        <v>26755.45983698796</v>
      </c>
      <c r="F254" s="12">
        <v>4280.8735739180738</v>
      </c>
      <c r="G254" s="31">
        <v>25417.686845138564</v>
      </c>
      <c r="I254" s="30">
        <v>56454.020256044598</v>
      </c>
    </row>
    <row r="255" spans="2:9">
      <c r="B255" s="4" t="s">
        <v>270</v>
      </c>
      <c r="C255" s="9">
        <v>0</v>
      </c>
      <c r="D255" s="10">
        <v>0</v>
      </c>
      <c r="E255" s="11">
        <v>0</v>
      </c>
      <c r="F255" s="12">
        <v>0</v>
      </c>
      <c r="G255" s="31">
        <v>0</v>
      </c>
      <c r="I255" s="30">
        <v>0</v>
      </c>
    </row>
    <row r="256" spans="2:9">
      <c r="B256" s="4" t="s">
        <v>271</v>
      </c>
      <c r="C256" s="9">
        <v>1.5064054348561E-2</v>
      </c>
      <c r="D256" s="10">
        <v>2.0516560175314266E-6</v>
      </c>
      <c r="E256" s="11">
        <v>205.16560175314265</v>
      </c>
      <c r="F256" s="12">
        <v>32.826496280502823</v>
      </c>
      <c r="G256" s="31">
        <v>194.90732166548551</v>
      </c>
      <c r="I256" s="30">
        <v>432.89941969913099</v>
      </c>
    </row>
    <row r="257" spans="2:9">
      <c r="B257" s="4" t="s">
        <v>272</v>
      </c>
      <c r="C257" s="9">
        <v>8.4998698162291095</v>
      </c>
      <c r="D257" s="10">
        <v>1.1576437958328292E-3</v>
      </c>
      <c r="E257" s="11">
        <v>115764.37958328292</v>
      </c>
      <c r="F257" s="12">
        <v>18522.300733325268</v>
      </c>
      <c r="G257" s="31">
        <v>109976.16060411878</v>
      </c>
      <c r="I257" s="30">
        <v>244262.84092072697</v>
      </c>
    </row>
    <row r="258" spans="2:9">
      <c r="B258" s="4" t="s">
        <v>273</v>
      </c>
      <c r="C258" s="9">
        <v>51.1893259697761</v>
      </c>
      <c r="D258" s="10">
        <v>6.9717544977724553E-3</v>
      </c>
      <c r="E258" s="11">
        <v>697175.44977724552</v>
      </c>
      <c r="F258" s="12">
        <v>111548.07196435929</v>
      </c>
      <c r="G258" s="31">
        <v>662316.67728838325</v>
      </c>
      <c r="I258" s="30">
        <v>1471040.1990299881</v>
      </c>
    </row>
    <row r="259" spans="2:9">
      <c r="B259" s="4" t="s">
        <v>274</v>
      </c>
      <c r="C259" s="9">
        <v>0</v>
      </c>
      <c r="D259" s="10">
        <v>0</v>
      </c>
      <c r="E259" s="11">
        <v>0</v>
      </c>
      <c r="F259" s="12">
        <v>0</v>
      </c>
      <c r="G259" s="31">
        <v>0</v>
      </c>
      <c r="I259" s="30">
        <v>0</v>
      </c>
    </row>
    <row r="260" spans="2:9">
      <c r="B260" s="4" t="s">
        <v>275</v>
      </c>
      <c r="C260" s="9">
        <v>86.164509544700806</v>
      </c>
      <c r="D260" s="10">
        <v>1.1735216191776181E-2</v>
      </c>
      <c r="E260" s="11">
        <v>1173521.6191776181</v>
      </c>
      <c r="F260" s="12">
        <v>187763.45906841892</v>
      </c>
      <c r="G260" s="31">
        <v>1114845.5382187373</v>
      </c>
      <c r="I260" s="30">
        <v>2476130.6164647741</v>
      </c>
    </row>
    <row r="261" spans="2:9">
      <c r="B261" s="4" t="s">
        <v>276</v>
      </c>
      <c r="C261" s="9">
        <v>33.884628902731698</v>
      </c>
      <c r="D261" s="10">
        <v>4.6149330838513389E-3</v>
      </c>
      <c r="E261" s="11">
        <v>461493.30838513392</v>
      </c>
      <c r="F261" s="12">
        <v>73838.92934162142</v>
      </c>
      <c r="G261" s="31">
        <v>438418.6429658772</v>
      </c>
      <c r="I261" s="30">
        <v>973750.88069263252</v>
      </c>
    </row>
    <row r="262" spans="2:9">
      <c r="B262" s="4" t="s">
        <v>277</v>
      </c>
      <c r="C262" s="9">
        <v>10.2545839634106</v>
      </c>
      <c r="D262" s="10">
        <v>1.3966279202797997E-3</v>
      </c>
      <c r="E262" s="11">
        <v>139662.79202797997</v>
      </c>
      <c r="F262" s="12">
        <v>22346.046724476797</v>
      </c>
      <c r="G262" s="31">
        <v>132679.65242658099</v>
      </c>
      <c r="I262" s="30">
        <v>294688.49117903772</v>
      </c>
    </row>
    <row r="263" spans="2:9">
      <c r="B263" s="4" t="s">
        <v>278</v>
      </c>
      <c r="C263" s="9">
        <v>15.8458785927106</v>
      </c>
      <c r="D263" s="10">
        <v>2.158136940797261E-3</v>
      </c>
      <c r="E263" s="11">
        <v>215813.69407972609</v>
      </c>
      <c r="F263" s="12">
        <v>34530.191052756178</v>
      </c>
      <c r="G263" s="31">
        <v>205023.00937573978</v>
      </c>
      <c r="I263" s="30">
        <v>455366.89450822206</v>
      </c>
    </row>
    <row r="264" spans="2:9">
      <c r="B264" s="4" t="s">
        <v>279</v>
      </c>
      <c r="C264" s="9">
        <v>2.2758178530000002E-6</v>
      </c>
      <c r="D264" s="10">
        <v>3.0995609049690723E-10</v>
      </c>
      <c r="E264" s="11">
        <v>3.0995609049690724E-2</v>
      </c>
      <c r="F264" s="12">
        <v>4.9592974479505158E-3</v>
      </c>
      <c r="G264" s="31">
        <v>2.9445828597206188E-2</v>
      </c>
      <c r="I264" s="30">
        <v>6.5400735094847423E-2</v>
      </c>
    </row>
    <row r="265" spans="2:9">
      <c r="F265" s="11">
        <v>3.1119067060960577E-2</v>
      </c>
      <c r="G265" s="31">
        <v>0</v>
      </c>
    </row>
    <row r="266" spans="2:9">
      <c r="C266" s="13">
        <v>7342.3879148543738</v>
      </c>
      <c r="D266" s="13">
        <v>1.0000000000000007</v>
      </c>
      <c r="E266" s="14">
        <v>100000000.00000013</v>
      </c>
      <c r="F266" s="14">
        <v>16000000.000000013</v>
      </c>
      <c r="G266" s="14">
        <v>95000000.000000104</v>
      </c>
      <c r="I266" s="4">
        <v>211000000.0000003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7edc43-923c-4b3c-bce6-48e4604a9e95" xsi:nil="true"/>
    <lcf76f155ced4ddcb4097134ff3c332f xmlns="af2f98e8-04a0-4df5-a93f-b0a1009fca7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D1CFFAC58694AAFF345B24F65395E" ma:contentTypeVersion="11" ma:contentTypeDescription="Create a new document." ma:contentTypeScope="" ma:versionID="1117eb094b53301a7663194c32c6de62">
  <xsd:schema xmlns:xsd="http://www.w3.org/2001/XMLSchema" xmlns:xs="http://www.w3.org/2001/XMLSchema" xmlns:p="http://schemas.microsoft.com/office/2006/metadata/properties" xmlns:ns2="af2f98e8-04a0-4df5-a93f-b0a1009fca71" xmlns:ns3="df7edc43-923c-4b3c-bce6-48e4604a9e95" targetNamespace="http://schemas.microsoft.com/office/2006/metadata/properties" ma:root="true" ma:fieldsID="015859d89ae8499f9eeab8f67ef928ec" ns2:_="" ns3:_="">
    <xsd:import namespace="af2f98e8-04a0-4df5-a93f-b0a1009fca71"/>
    <xsd:import namespace="df7edc43-923c-4b3c-bce6-48e4604a9e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f98e8-04a0-4df5-a93f-b0a1009fc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edc43-923c-4b3c-bce6-48e4604a9e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8af2232-e14a-46a7-86dc-ed6a21c9e971}" ma:internalName="TaxCatchAll" ma:showField="CatchAllData" ma:web="df7edc43-923c-4b3c-bce6-48e4604a9e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84C31-B187-4D8B-834E-4D0EFAE01E51}">
  <ds:schemaRefs>
    <ds:schemaRef ds:uri="http://schemas.microsoft.com/office/2006/metadata/properties"/>
    <ds:schemaRef ds:uri="af2f98e8-04a0-4df5-a93f-b0a1009fca7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f7edc43-923c-4b3c-bce6-48e4604a9e9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70C141-1167-4FFE-A1F3-51D1FEB2A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f98e8-04a0-4df5-a93f-b0a1009fca71"/>
    <ds:schemaRef ds:uri="df7edc43-923c-4b3c-bce6-48e4604a9e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80999E-3710-4066-B17C-E17C15D991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CUDs 6 27 22</vt:lpstr>
      <vt:lpstr>All Towns 6 27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Healy</dc:creator>
  <cp:keywords/>
  <dc:description/>
  <cp:lastModifiedBy>Fish, Robert</cp:lastModifiedBy>
  <cp:revision/>
  <dcterms:created xsi:type="dcterms:W3CDTF">2022-01-05T13:22:27Z</dcterms:created>
  <dcterms:modified xsi:type="dcterms:W3CDTF">2022-07-01T12:17:16Z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0x010100220D1CFFAC58694AAFF345B24F65395E</vt:lpwstr>
  </property>
  <property fmtid="{D5CDD505-2E9C-101B-9397-08002B2CF9AE}" pid="3" name="MediaServiceImageTags">
    <vt:lpwstr/>
  </property>
</Properties>
</file>