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S\StoneServer\BB_Data\VTBB_Analysis_v9_2020\v2\"/>
    </mc:Choice>
  </mc:AlternateContent>
  <xr:revisionPtr revIDLastSave="0" documentId="13_ncr:1_{6F850DF8-EA2E-44CE-9AF0-90E8194BA0D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t_tbl_CountAddressesByTown_Spe" sheetId="1" r:id="rId1"/>
  </sheets>
  <definedNames>
    <definedName name="_xlnm.Print_Area" localSheetId="0">mt_tbl_CountAddressesByTown_Spe!$A$1:$M$275</definedName>
    <definedName name="_xlnm.Print_Titles" localSheetId="0">mt_tbl_CountAddressesByTown_Spe!$3:$4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5" i="1" l="1"/>
  <c r="J275" i="1"/>
  <c r="H275" i="1"/>
  <c r="F275" i="1"/>
  <c r="D275" i="1"/>
  <c r="C275" i="1"/>
  <c r="M273" i="1"/>
  <c r="M248" i="1"/>
  <c r="M224" i="1"/>
  <c r="M203" i="1"/>
  <c r="M174" i="1"/>
  <c r="M154" i="1"/>
  <c r="M136" i="1"/>
  <c r="M125" i="1"/>
  <c r="M119" i="1"/>
  <c r="M103" i="1"/>
  <c r="M83" i="1"/>
  <c r="M64" i="1"/>
  <c r="M46" i="1"/>
  <c r="K273" i="1"/>
  <c r="K248" i="1"/>
  <c r="K224" i="1"/>
  <c r="K203" i="1"/>
  <c r="K174" i="1"/>
  <c r="K154" i="1"/>
  <c r="K136" i="1"/>
  <c r="K125" i="1"/>
  <c r="K119" i="1"/>
  <c r="K103" i="1"/>
  <c r="K83" i="1"/>
  <c r="K64" i="1"/>
  <c r="K46" i="1"/>
  <c r="I273" i="1"/>
  <c r="I248" i="1"/>
  <c r="I224" i="1"/>
  <c r="I203" i="1"/>
  <c r="I174" i="1"/>
  <c r="I154" i="1"/>
  <c r="I136" i="1"/>
  <c r="I125" i="1"/>
  <c r="I119" i="1"/>
  <c r="I103" i="1"/>
  <c r="I83" i="1"/>
  <c r="I64" i="1"/>
  <c r="I46" i="1"/>
  <c r="G273" i="1"/>
  <c r="G248" i="1"/>
  <c r="G224" i="1"/>
  <c r="G203" i="1"/>
  <c r="G174" i="1"/>
  <c r="G154" i="1"/>
  <c r="G136" i="1"/>
  <c r="G125" i="1"/>
  <c r="G119" i="1"/>
  <c r="G103" i="1"/>
  <c r="G83" i="1"/>
  <c r="G64" i="1"/>
  <c r="G46" i="1"/>
  <c r="E273" i="1"/>
  <c r="E248" i="1"/>
  <c r="E224" i="1"/>
  <c r="E203" i="1"/>
  <c r="E174" i="1"/>
  <c r="E154" i="1"/>
  <c r="E136" i="1"/>
  <c r="E125" i="1"/>
  <c r="E119" i="1"/>
  <c r="E103" i="1"/>
  <c r="E83" i="1"/>
  <c r="E64" i="1"/>
  <c r="E46" i="1"/>
  <c r="F46" i="1"/>
  <c r="H46" i="1"/>
  <c r="K275" i="1" l="1"/>
  <c r="E275" i="1"/>
  <c r="M275" i="1"/>
  <c r="I275" i="1"/>
  <c r="G275" i="1"/>
  <c r="L273" i="1"/>
  <c r="J273" i="1"/>
  <c r="H273" i="1"/>
  <c r="F273" i="1"/>
  <c r="D273" i="1"/>
  <c r="C273" i="1"/>
  <c r="L248" i="1"/>
  <c r="J248" i="1"/>
  <c r="H248" i="1"/>
  <c r="F248" i="1"/>
  <c r="D248" i="1"/>
  <c r="C248" i="1"/>
  <c r="L224" i="1"/>
  <c r="J224" i="1"/>
  <c r="H224" i="1"/>
  <c r="F224" i="1"/>
  <c r="D224" i="1"/>
  <c r="C224" i="1"/>
  <c r="L203" i="1"/>
  <c r="J203" i="1"/>
  <c r="H203" i="1"/>
  <c r="F203" i="1"/>
  <c r="D203" i="1"/>
  <c r="C203" i="1"/>
  <c r="L174" i="1"/>
  <c r="J174" i="1"/>
  <c r="H174" i="1"/>
  <c r="F174" i="1"/>
  <c r="D174" i="1"/>
  <c r="C174" i="1"/>
  <c r="L154" i="1"/>
  <c r="J154" i="1"/>
  <c r="H154" i="1"/>
  <c r="F154" i="1"/>
  <c r="D154" i="1"/>
  <c r="C154" i="1"/>
  <c r="L136" i="1"/>
  <c r="J136" i="1"/>
  <c r="H136" i="1"/>
  <c r="F136" i="1"/>
  <c r="D136" i="1"/>
  <c r="C136" i="1"/>
  <c r="L125" i="1"/>
  <c r="J125" i="1"/>
  <c r="H125" i="1"/>
  <c r="F125" i="1"/>
  <c r="D125" i="1"/>
  <c r="C125" i="1"/>
  <c r="L119" i="1"/>
  <c r="J119" i="1"/>
  <c r="H119" i="1"/>
  <c r="F119" i="1"/>
  <c r="D119" i="1"/>
  <c r="C119" i="1"/>
  <c r="L103" i="1"/>
  <c r="J103" i="1"/>
  <c r="H103" i="1"/>
  <c r="F103" i="1"/>
  <c r="D103" i="1"/>
  <c r="C103" i="1"/>
  <c r="L83" i="1"/>
  <c r="J83" i="1"/>
  <c r="H83" i="1"/>
  <c r="F83" i="1"/>
  <c r="D83" i="1"/>
  <c r="C83" i="1"/>
  <c r="L64" i="1"/>
  <c r="J64" i="1"/>
  <c r="H64" i="1"/>
  <c r="F64" i="1"/>
  <c r="D64" i="1"/>
  <c r="C64" i="1"/>
  <c r="L46" i="1"/>
  <c r="J46" i="1"/>
  <c r="D46" i="1"/>
  <c r="C46" i="1"/>
  <c r="M28" i="1"/>
  <c r="K28" i="1"/>
  <c r="I28" i="1"/>
  <c r="G28" i="1"/>
  <c r="E28" i="1"/>
  <c r="L28" i="1"/>
  <c r="J28" i="1"/>
  <c r="H28" i="1"/>
  <c r="F28" i="1"/>
  <c r="C28" i="1"/>
  <c r="D28" i="1"/>
</calcChain>
</file>

<file path=xl/sharedStrings.xml><?xml version="1.0" encoding="utf-8"?>
<sst xmlns="http://schemas.openxmlformats.org/spreadsheetml/2006/main" count="540" uniqueCount="285">
  <si>
    <t>Total Buildings</t>
  </si>
  <si>
    <t>Served 100/100 or Better</t>
  </si>
  <si>
    <t>Percent Served 100/100 or Better</t>
  </si>
  <si>
    <t>Served 25/3 or Better</t>
  </si>
  <si>
    <t>Percent Served 25/3 or Better</t>
  </si>
  <si>
    <t>Served 4/1 or Better</t>
  </si>
  <si>
    <t>Percent Served 4/1 or Better</t>
  </si>
  <si>
    <t>Underserved</t>
  </si>
  <si>
    <t>Percent Underserved</t>
  </si>
  <si>
    <t>ADDISON</t>
  </si>
  <si>
    <t>Addison</t>
  </si>
  <si>
    <t>Bridport</t>
  </si>
  <si>
    <t>Bristol</t>
  </si>
  <si>
    <t>Cornwall</t>
  </si>
  <si>
    <t>Ferrisburgh</t>
  </si>
  <si>
    <t>Goshen</t>
  </si>
  <si>
    <t>Granville</t>
  </si>
  <si>
    <t>Hancock</t>
  </si>
  <si>
    <t>Leicester</t>
  </si>
  <si>
    <t>Lincoln</t>
  </si>
  <si>
    <t>Middlebury</t>
  </si>
  <si>
    <t>Monkton</t>
  </si>
  <si>
    <t>New Haven</t>
  </si>
  <si>
    <t>Orwell</t>
  </si>
  <si>
    <t>Panton</t>
  </si>
  <si>
    <t>Ripton</t>
  </si>
  <si>
    <t>Salisbury</t>
  </si>
  <si>
    <t>Shoreham</t>
  </si>
  <si>
    <t>Starksboro</t>
  </si>
  <si>
    <t>Vergennes</t>
  </si>
  <si>
    <t>Waltham</t>
  </si>
  <si>
    <t>Weybridge</t>
  </si>
  <si>
    <t>Whiting</t>
  </si>
  <si>
    <t>BENNINGTON</t>
  </si>
  <si>
    <t>Arlington</t>
  </si>
  <si>
    <t>Bennington</t>
  </si>
  <si>
    <t>Dorset</t>
  </si>
  <si>
    <t>Glastenbury</t>
  </si>
  <si>
    <t>Landgrove</t>
  </si>
  <si>
    <t>Manchester</t>
  </si>
  <si>
    <t>Peru</t>
  </si>
  <si>
    <t>Pownal</t>
  </si>
  <si>
    <t>Readsboro</t>
  </si>
  <si>
    <t>Rupert</t>
  </si>
  <si>
    <t>Sandgate</t>
  </si>
  <si>
    <t>Searsburg</t>
  </si>
  <si>
    <t>Shaftsbury</t>
  </si>
  <si>
    <t>Stamford</t>
  </si>
  <si>
    <t>Sunderland</t>
  </si>
  <si>
    <t>Winhall</t>
  </si>
  <si>
    <t>Woodford</t>
  </si>
  <si>
    <t>CALEDONIA</t>
  </si>
  <si>
    <t>Barnet</t>
  </si>
  <si>
    <t>Burke</t>
  </si>
  <si>
    <t>Danville</t>
  </si>
  <si>
    <t>Groton</t>
  </si>
  <si>
    <t>Hardwick</t>
  </si>
  <si>
    <t>Kirby</t>
  </si>
  <si>
    <t>Lyndon</t>
  </si>
  <si>
    <t>Newark</t>
  </si>
  <si>
    <t>Peacham</t>
  </si>
  <si>
    <t>Ryegate</t>
  </si>
  <si>
    <t>Sheffield</t>
  </si>
  <si>
    <t>St. Johnsbury</t>
  </si>
  <si>
    <t>Stannard</t>
  </si>
  <si>
    <t>Sutton</t>
  </si>
  <si>
    <t>Walden</t>
  </si>
  <si>
    <t>Waterford</t>
  </si>
  <si>
    <t>Wheelock</t>
  </si>
  <si>
    <t>CHITTENDEN</t>
  </si>
  <si>
    <t>Bolton</t>
  </si>
  <si>
    <t>Buels Gore</t>
  </si>
  <si>
    <t>Burlington</t>
  </si>
  <si>
    <t>Charlotte</t>
  </si>
  <si>
    <t>Colchester</t>
  </si>
  <si>
    <t>Essex</t>
  </si>
  <si>
    <t>Hinesburg</t>
  </si>
  <si>
    <t>Huntington</t>
  </si>
  <si>
    <t>Jericho</t>
  </si>
  <si>
    <t>Milton</t>
  </si>
  <si>
    <t>Richmond</t>
  </si>
  <si>
    <t>Shelburne</t>
  </si>
  <si>
    <t>South Burlington</t>
  </si>
  <si>
    <t>St. George</t>
  </si>
  <si>
    <t>Underhill</t>
  </si>
  <si>
    <t>Westford</t>
  </si>
  <si>
    <t>Williston</t>
  </si>
  <si>
    <t>Winooski</t>
  </si>
  <si>
    <t>ESSEX</t>
  </si>
  <si>
    <t>Averill</t>
  </si>
  <si>
    <t>Averys Gore</t>
  </si>
  <si>
    <t>Bloomfield</t>
  </si>
  <si>
    <t>Brighton</t>
  </si>
  <si>
    <t>Brunswick</t>
  </si>
  <si>
    <t>Canaan</t>
  </si>
  <si>
    <t>Concord</t>
  </si>
  <si>
    <t>East Haven</t>
  </si>
  <si>
    <t>Ferdinand</t>
  </si>
  <si>
    <t>Granby</t>
  </si>
  <si>
    <t>Guildhall</t>
  </si>
  <si>
    <t>Lemington</t>
  </si>
  <si>
    <t>Lewis</t>
  </si>
  <si>
    <t>Lunenburg</t>
  </si>
  <si>
    <t>Maidstone</t>
  </si>
  <si>
    <t>Norton</t>
  </si>
  <si>
    <t>Victory</t>
  </si>
  <si>
    <t>Warners Grant</t>
  </si>
  <si>
    <t>Warren Gore</t>
  </si>
  <si>
    <t>FRANKLIN</t>
  </si>
  <si>
    <t>Bakersfield</t>
  </si>
  <si>
    <t>Berkshire</t>
  </si>
  <si>
    <t>Fairfax</t>
  </si>
  <si>
    <t>Fairfield</t>
  </si>
  <si>
    <t>Fletcher</t>
  </si>
  <si>
    <t>Franklin</t>
  </si>
  <si>
    <t>Georgia</t>
  </si>
  <si>
    <t>Highgate</t>
  </si>
  <si>
    <t>Montgomery</t>
  </si>
  <si>
    <t>Richford</t>
  </si>
  <si>
    <t>Sheldon</t>
  </si>
  <si>
    <t>St. Albans City</t>
  </si>
  <si>
    <t>St. Albans Town</t>
  </si>
  <si>
    <t>Swanton</t>
  </si>
  <si>
    <t>GRAND ISLE</t>
  </si>
  <si>
    <t>Alburgh</t>
  </si>
  <si>
    <t>Grand Isle</t>
  </si>
  <si>
    <t>Isle La Motte</t>
  </si>
  <si>
    <t>North Hero</t>
  </si>
  <si>
    <t>South Hero</t>
  </si>
  <si>
    <t>LAMOILLE</t>
  </si>
  <si>
    <t>Belvidere</t>
  </si>
  <si>
    <t>Cambridge</t>
  </si>
  <si>
    <t>Eden</t>
  </si>
  <si>
    <t>Elmore</t>
  </si>
  <si>
    <t>Hyde Park</t>
  </si>
  <si>
    <t>Johnson</t>
  </si>
  <si>
    <t>Morristown</t>
  </si>
  <si>
    <t>Stowe</t>
  </si>
  <si>
    <t>Waterville</t>
  </si>
  <si>
    <t>Wolcott</t>
  </si>
  <si>
    <t>ORANGE</t>
  </si>
  <si>
    <t>Bradford</t>
  </si>
  <si>
    <t>Braintree</t>
  </si>
  <si>
    <t>Brookfield</t>
  </si>
  <si>
    <t>Chelsea</t>
  </si>
  <si>
    <t>Corinth</t>
  </si>
  <si>
    <t>Fairlee</t>
  </si>
  <si>
    <t>Newbury</t>
  </si>
  <si>
    <t>Orange</t>
  </si>
  <si>
    <t>Randolph</t>
  </si>
  <si>
    <t>Strafford</t>
  </si>
  <si>
    <t>Thetford</t>
  </si>
  <si>
    <t>Topsham</t>
  </si>
  <si>
    <t>Tunbridge</t>
  </si>
  <si>
    <t>Vershire</t>
  </si>
  <si>
    <t>Washington</t>
  </si>
  <si>
    <t>West Fairlee</t>
  </si>
  <si>
    <t>Williamstown</t>
  </si>
  <si>
    <t>ORLEANS</t>
  </si>
  <si>
    <t>Albany</t>
  </si>
  <si>
    <t>Barton</t>
  </si>
  <si>
    <t>Brownington</t>
  </si>
  <si>
    <t>Charleston</t>
  </si>
  <si>
    <t>Coventry</t>
  </si>
  <si>
    <t>Craftsbury</t>
  </si>
  <si>
    <t>Derby</t>
  </si>
  <si>
    <t>Glover</t>
  </si>
  <si>
    <t>Greensboro</t>
  </si>
  <si>
    <t>Holland</t>
  </si>
  <si>
    <t>Irasburg</t>
  </si>
  <si>
    <t>Jay</t>
  </si>
  <si>
    <t>Lowell</t>
  </si>
  <si>
    <t>Morgan</t>
  </si>
  <si>
    <t>Newport City</t>
  </si>
  <si>
    <t>Newport Town</t>
  </si>
  <si>
    <t>Troy</t>
  </si>
  <si>
    <t>Westfield</t>
  </si>
  <si>
    <t>Westmore</t>
  </si>
  <si>
    <t>RUTLAND</t>
  </si>
  <si>
    <t>Benson</t>
  </si>
  <si>
    <t>Brandon</t>
  </si>
  <si>
    <t>Castleton</t>
  </si>
  <si>
    <t>Chittenden</t>
  </si>
  <si>
    <t>Clarendon</t>
  </si>
  <si>
    <t>Danby</t>
  </si>
  <si>
    <t>Fair Haven</t>
  </si>
  <si>
    <t>Hubbardton</t>
  </si>
  <si>
    <t>Ira</t>
  </si>
  <si>
    <t>Killington</t>
  </si>
  <si>
    <t>Mendon</t>
  </si>
  <si>
    <t>Middletown Springs</t>
  </si>
  <si>
    <t>Mount Holly</t>
  </si>
  <si>
    <t>Mount Tabor</t>
  </si>
  <si>
    <t>Pawlet</t>
  </si>
  <si>
    <t>Pittsfield</t>
  </si>
  <si>
    <t>Pittsford</t>
  </si>
  <si>
    <t>Poultney</t>
  </si>
  <si>
    <t>Proctor</t>
  </si>
  <si>
    <t>Rutland</t>
  </si>
  <si>
    <t>Rutland City</t>
  </si>
  <si>
    <t>Shrewsbury</t>
  </si>
  <si>
    <t>Sudbury</t>
  </si>
  <si>
    <t>Tinmouth</t>
  </si>
  <si>
    <t>Wallingford</t>
  </si>
  <si>
    <t>Wells</t>
  </si>
  <si>
    <t>West Haven</t>
  </si>
  <si>
    <t>West Rutland</t>
  </si>
  <si>
    <t>WASHINGTON</t>
  </si>
  <si>
    <t>Barre City</t>
  </si>
  <si>
    <t>Barre Town</t>
  </si>
  <si>
    <t>Berlin</t>
  </si>
  <si>
    <t>Cabot</t>
  </si>
  <si>
    <t>Calais</t>
  </si>
  <si>
    <t>Duxbury</t>
  </si>
  <si>
    <t>East Montpelier</t>
  </si>
  <si>
    <t>Fayston</t>
  </si>
  <si>
    <t>Marshfield</t>
  </si>
  <si>
    <t>Middlesex</t>
  </si>
  <si>
    <t>Montpelier</t>
  </si>
  <si>
    <t>Moretown</t>
  </si>
  <si>
    <t>Northfield</t>
  </si>
  <si>
    <t>Plainfield</t>
  </si>
  <si>
    <t>Roxbury</t>
  </si>
  <si>
    <t>Waitsfield</t>
  </si>
  <si>
    <t>Warren</t>
  </si>
  <si>
    <t>Waterbury</t>
  </si>
  <si>
    <t>Woodbury</t>
  </si>
  <si>
    <t>Worcester</t>
  </si>
  <si>
    <t>WINDHAM</t>
  </si>
  <si>
    <t>Athens</t>
  </si>
  <si>
    <t>Brattleboro</t>
  </si>
  <si>
    <t>Brookline</t>
  </si>
  <si>
    <t>Dover</t>
  </si>
  <si>
    <t>Dummerston</t>
  </si>
  <si>
    <t>Grafton</t>
  </si>
  <si>
    <t>Guilford</t>
  </si>
  <si>
    <t>Halifax</t>
  </si>
  <si>
    <t>Jamaica</t>
  </si>
  <si>
    <t>Londonderry</t>
  </si>
  <si>
    <t>Marlboro</t>
  </si>
  <si>
    <t>Newfane</t>
  </si>
  <si>
    <t>Putney</t>
  </si>
  <si>
    <t>Rockingham</t>
  </si>
  <si>
    <t>Somerset</t>
  </si>
  <si>
    <t>Stratton</t>
  </si>
  <si>
    <t>Townshend</t>
  </si>
  <si>
    <t>Vernon</t>
  </si>
  <si>
    <t>Wardsboro</t>
  </si>
  <si>
    <t>Westminster</t>
  </si>
  <si>
    <t>Whitingham</t>
  </si>
  <si>
    <t>Wilmington</t>
  </si>
  <si>
    <t>Windham</t>
  </si>
  <si>
    <t>WINDSOR</t>
  </si>
  <si>
    <t>Andover</t>
  </si>
  <si>
    <t>Baltimore</t>
  </si>
  <si>
    <t>Barnard</t>
  </si>
  <si>
    <t>Bethel</t>
  </si>
  <si>
    <t>Bridgewater</t>
  </si>
  <si>
    <t>Cavendish</t>
  </si>
  <si>
    <t>Chester</t>
  </si>
  <si>
    <t>Hartford</t>
  </si>
  <si>
    <t>Hartland</t>
  </si>
  <si>
    <t>Ludlow</t>
  </si>
  <si>
    <t>Norwich</t>
  </si>
  <si>
    <t>Plymouth</t>
  </si>
  <si>
    <t>Pomfret</t>
  </si>
  <si>
    <t>Reading</t>
  </si>
  <si>
    <t>Rochester</t>
  </si>
  <si>
    <t>Royalton</t>
  </si>
  <si>
    <t>Sharon</t>
  </si>
  <si>
    <t>Springfield</t>
  </si>
  <si>
    <t>Stockbridge</t>
  </si>
  <si>
    <t>Weathersfield</t>
  </si>
  <si>
    <t>West Windsor</t>
  </si>
  <si>
    <t>Weston</t>
  </si>
  <si>
    <t>Windsor</t>
  </si>
  <si>
    <t>Woodstock</t>
  </si>
  <si>
    <t>County</t>
  </si>
  <si>
    <t xml:space="preserve">Town </t>
  </si>
  <si>
    <t>TOTALS</t>
  </si>
  <si>
    <t>Percent Served 10/1 or Better</t>
  </si>
  <si>
    <t>Served 10/1 or Better</t>
  </si>
  <si>
    <t>Enosburgh</t>
  </si>
  <si>
    <t>Broadband Statistics Summary by Town as of December 31,2019</t>
  </si>
  <si>
    <t>Served locations are affirmatively reported as servicable by specific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</si>
</sst>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rgb="FFC0C0C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1" xfId="0" applyFill="1" applyBorder="1"/>
    <xf numFmtId="3" fontId="0" fillId="11" borderId="1" xfId="0" applyNumberFormat="1" applyFill="1" applyBorder="1"/>
    <xf numFmtId="164" fontId="0" fillId="11" borderId="1" xfId="0" applyNumberFormat="1" applyFill="1" applyBorder="1"/>
    <xf numFmtId="3" fontId="0" fillId="8" borderId="1" xfId="0" applyNumberFormat="1" applyFill="1" applyBorder="1"/>
    <xf numFmtId="164" fontId="0" fillId="8" borderId="1" xfId="0" applyNumberFormat="1" applyFill="1" applyBorder="1"/>
    <xf numFmtId="3" fontId="0" fillId="6" borderId="1" xfId="0" applyNumberFormat="1" applyFill="1" applyBorder="1"/>
    <xf numFmtId="164" fontId="0" fillId="6" borderId="1" xfId="0" applyNumberFormat="1" applyFill="1" applyBorder="1"/>
    <xf numFmtId="3" fontId="2" fillId="13" borderId="1" xfId="0" applyNumberFormat="1" applyFont="1" applyFill="1" applyBorder="1" applyAlignment="1" applyProtection="1">
      <alignment vertical="center" wrapText="1"/>
    </xf>
    <xf numFmtId="164" fontId="2" fillId="13" borderId="1" xfId="0" applyNumberFormat="1" applyFont="1" applyFill="1" applyBorder="1" applyAlignment="1" applyProtection="1">
      <alignment vertical="center" wrapText="1"/>
    </xf>
    <xf numFmtId="3" fontId="0" fillId="14" borderId="1" xfId="0" applyNumberFormat="1" applyFill="1" applyBorder="1"/>
    <xf numFmtId="164" fontId="0" fillId="14" borderId="1" xfId="0" applyNumberFormat="1" applyFill="1" applyBorder="1"/>
    <xf numFmtId="0" fontId="0" fillId="0" borderId="1" xfId="0" applyFill="1" applyBorder="1"/>
    <xf numFmtId="0" fontId="6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3" fontId="1" fillId="10" borderId="2" xfId="0" applyNumberFormat="1" applyFont="1" applyFill="1" applyBorder="1" applyAlignment="1" applyProtection="1">
      <alignment horizontal="center" vertical="center" wrapText="1"/>
    </xf>
    <xf numFmtId="164" fontId="1" fillId="10" borderId="2" xfId="0" applyNumberFormat="1" applyFont="1" applyFill="1" applyBorder="1" applyAlignment="1" applyProtection="1">
      <alignment horizontal="center" vertical="center" wrapText="1"/>
    </xf>
    <xf numFmtId="3" fontId="1" fillId="12" borderId="2" xfId="0" applyNumberFormat="1" applyFont="1" applyFill="1" applyBorder="1" applyAlignment="1" applyProtection="1">
      <alignment horizontal="center" vertical="center" wrapText="1"/>
    </xf>
    <xf numFmtId="164" fontId="1" fillId="12" borderId="2" xfId="0" applyNumberFormat="1" applyFont="1" applyFill="1" applyBorder="1" applyAlignment="1" applyProtection="1">
      <alignment horizontal="center" vertical="center" wrapText="1"/>
    </xf>
    <xf numFmtId="3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3" fontId="1" fillId="15" borderId="2" xfId="0" applyNumberFormat="1" applyFont="1" applyFill="1" applyBorder="1" applyAlignment="1" applyProtection="1">
      <alignment horizontal="center" vertical="center" wrapText="1"/>
    </xf>
    <xf numFmtId="164" fontId="1" fillId="1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0" fillId="0" borderId="1" xfId="0" applyNumberFormat="1" applyFill="1" applyBorder="1"/>
    <xf numFmtId="164" fontId="0" fillId="0" borderId="1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164" fontId="0" fillId="0" borderId="2" xfId="0" applyNumberFormat="1" applyFill="1" applyBorder="1"/>
    <xf numFmtId="0" fontId="6" fillId="2" borderId="6" xfId="0" applyFont="1" applyFill="1" applyBorder="1" applyAlignment="1" applyProtection="1">
      <alignment vertical="center" wrapText="1"/>
    </xf>
    <xf numFmtId="0" fontId="5" fillId="2" borderId="7" xfId="0" applyFont="1" applyFill="1" applyBorder="1"/>
    <xf numFmtId="3" fontId="5" fillId="2" borderId="7" xfId="0" applyNumberFormat="1" applyFont="1" applyFill="1" applyBorder="1"/>
    <xf numFmtId="164" fontId="5" fillId="2" borderId="7" xfId="0" applyNumberFormat="1" applyFont="1" applyFill="1" applyBorder="1"/>
    <xf numFmtId="0" fontId="5" fillId="2" borderId="4" xfId="0" applyFont="1" applyFill="1" applyBorder="1"/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3" fontId="0" fillId="0" borderId="0" xfId="0" applyNumberFormat="1" applyFill="1" applyBorder="1"/>
    <xf numFmtId="164" fontId="0" fillId="0" borderId="0" xfId="0" applyNumberFormat="1" applyFill="1" applyBorder="1"/>
    <xf numFmtId="0" fontId="2" fillId="3" borderId="1" xfId="0" applyFont="1" applyFill="1" applyBorder="1" applyAlignment="1" applyProtection="1">
      <alignment horizontal="right" vertical="center" wrapText="1"/>
    </xf>
    <xf numFmtId="3" fontId="2" fillId="9" borderId="1" xfId="0" applyNumberFormat="1" applyFont="1" applyFill="1" applyBorder="1" applyAlignment="1" applyProtection="1">
      <alignment horizontal="right" vertical="center" wrapText="1"/>
    </xf>
    <xf numFmtId="164" fontId="2" fillId="9" borderId="1" xfId="0" applyNumberFormat="1" applyFont="1" applyFill="1" applyBorder="1" applyAlignment="1" applyProtection="1">
      <alignment horizontal="right" vertical="center" wrapText="1"/>
    </xf>
    <xf numFmtId="3" fontId="2" fillId="7" borderId="1" xfId="0" applyNumberFormat="1" applyFont="1" applyFill="1" applyBorder="1" applyAlignment="1" applyProtection="1">
      <alignment horizontal="right" vertical="center" wrapText="1"/>
    </xf>
    <xf numFmtId="164" fontId="2" fillId="7" borderId="1" xfId="0" applyNumberFormat="1" applyFont="1" applyFill="1" applyBorder="1" applyAlignment="1" applyProtection="1">
      <alignment horizontal="right" vertical="center" wrapText="1"/>
    </xf>
    <xf numFmtId="164" fontId="7" fillId="16" borderId="1" xfId="0" applyNumberFormat="1" applyFont="1" applyFill="1" applyBorder="1" applyAlignment="1" applyProtection="1">
      <alignment horizontal="right" vertical="center" wrapText="1"/>
    </xf>
    <xf numFmtId="3" fontId="7" fillId="16" borderId="1" xfId="0" applyNumberFormat="1" applyFont="1" applyFill="1" applyBorder="1" applyAlignment="1" applyProtection="1">
      <alignment horizontal="right" vertical="center" wrapText="1"/>
    </xf>
    <xf numFmtId="9" fontId="0" fillId="0" borderId="2" xfId="1" applyFont="1" applyFill="1" applyBorder="1"/>
    <xf numFmtId="0" fontId="0" fillId="0" borderId="0" xfId="0" applyBorder="1"/>
    <xf numFmtId="3" fontId="0" fillId="14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11" borderId="3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3" fontId="5" fillId="2" borderId="7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7"/>
  <sheetViews>
    <sheetView tabSelected="1" zoomScale="90" zoomScaleNormal="90" workbookViewId="0">
      <selection activeCell="A224" sqref="A224:XFD224"/>
    </sheetView>
  </sheetViews>
  <sheetFormatPr defaultRowHeight="15" x14ac:dyDescent="0.25"/>
  <cols>
    <col min="1" max="1" width="14" style="3" customWidth="1"/>
    <col min="2" max="2" width="19" style="3" bestFit="1" customWidth="1"/>
    <col min="3" max="3" width="14" style="3" customWidth="1"/>
    <col min="4" max="4" width="15.85546875" style="4" customWidth="1"/>
    <col min="5" max="5" width="17" style="5" customWidth="1"/>
    <col min="6" max="6" width="14" style="6" customWidth="1"/>
    <col min="7" max="9" width="16.5703125" style="7" customWidth="1"/>
    <col min="10" max="10" width="11.42578125" style="8" customWidth="1"/>
    <col min="11" max="11" width="16.42578125" style="9" customWidth="1"/>
    <col min="12" max="12" width="14" style="12" customWidth="1"/>
    <col min="13" max="13" width="14" style="13" customWidth="1"/>
  </cols>
  <sheetData>
    <row r="1" spans="1:13" s="26" customFormat="1" ht="15.75" thickBot="1" x14ac:dyDescent="0.3">
      <c r="A1" s="60" t="s">
        <v>283</v>
      </c>
      <c r="B1" s="61"/>
      <c r="C1" s="61"/>
      <c r="D1" s="62"/>
      <c r="E1" s="46"/>
      <c r="F1" s="45"/>
      <c r="G1" s="46"/>
      <c r="H1" s="46"/>
      <c r="I1" s="46"/>
      <c r="J1" s="45"/>
      <c r="K1" s="46"/>
      <c r="L1" s="45"/>
      <c r="M1" s="46"/>
    </row>
    <row r="2" spans="1:13" s="26" customFormat="1" ht="15.75" thickBot="1" x14ac:dyDescent="0.3">
      <c r="A2" s="17"/>
      <c r="B2" s="17"/>
      <c r="C2" s="17"/>
      <c r="D2" s="45"/>
      <c r="E2" s="46"/>
      <c r="F2" s="45"/>
      <c r="G2" s="46"/>
      <c r="H2" s="46"/>
      <c r="I2" s="46"/>
      <c r="J2" s="45"/>
      <c r="K2" s="46"/>
      <c r="L2" s="45"/>
      <c r="M2" s="46"/>
    </row>
    <row r="3" spans="1:13" ht="15.75" thickBot="1" x14ac:dyDescent="0.3">
      <c r="A3" s="17"/>
      <c r="B3" s="17"/>
      <c r="C3" s="17"/>
      <c r="D3" s="58" t="s">
        <v>284</v>
      </c>
      <c r="E3" s="57"/>
      <c r="F3" s="57"/>
      <c r="G3" s="57"/>
      <c r="H3" s="57"/>
      <c r="I3" s="57"/>
      <c r="J3" s="57"/>
      <c r="K3" s="59"/>
      <c r="L3" s="56"/>
      <c r="M3" s="57"/>
    </row>
    <row r="4" spans="1:13" s="1" customFormat="1" ht="25.5" customHeight="1" x14ac:dyDescent="0.25">
      <c r="A4" s="15" t="s">
        <v>277</v>
      </c>
      <c r="B4" s="15" t="s">
        <v>278</v>
      </c>
      <c r="C4" s="16" t="s">
        <v>0</v>
      </c>
      <c r="D4" s="18" t="s">
        <v>1</v>
      </c>
      <c r="E4" s="19" t="s">
        <v>2</v>
      </c>
      <c r="F4" s="20" t="s">
        <v>3</v>
      </c>
      <c r="G4" s="21" t="s">
        <v>4</v>
      </c>
      <c r="H4" s="21" t="s">
        <v>281</v>
      </c>
      <c r="I4" s="21" t="s">
        <v>280</v>
      </c>
      <c r="J4" s="22" t="s">
        <v>5</v>
      </c>
      <c r="K4" s="23" t="s">
        <v>6</v>
      </c>
      <c r="L4" s="24" t="s">
        <v>7</v>
      </c>
      <c r="M4" s="25" t="s">
        <v>8</v>
      </c>
    </row>
    <row r="5" spans="1:13" hidden="1" x14ac:dyDescent="0.25">
      <c r="A5" s="2" t="s">
        <v>9</v>
      </c>
      <c r="B5" s="47" t="s">
        <v>10</v>
      </c>
      <c r="C5" s="2">
        <v>853</v>
      </c>
      <c r="D5" s="10">
        <v>318</v>
      </c>
      <c r="E5" s="11">
        <v>0.37280187573270807</v>
      </c>
      <c r="F5" s="48">
        <v>385</v>
      </c>
      <c r="G5" s="49">
        <v>0.45134818288393902</v>
      </c>
      <c r="H5" s="53">
        <v>391</v>
      </c>
      <c r="I5" s="52">
        <v>0.45838218053927299</v>
      </c>
      <c r="J5" s="50">
        <v>847</v>
      </c>
      <c r="K5" s="51">
        <v>0.99296600234466603</v>
      </c>
      <c r="L5" s="12">
        <v>6</v>
      </c>
      <c r="M5" s="13">
        <v>7.0339976553341196E-3</v>
      </c>
    </row>
    <row r="6" spans="1:13" hidden="1" x14ac:dyDescent="0.25">
      <c r="A6" s="2" t="s">
        <v>9</v>
      </c>
      <c r="B6" s="47" t="s">
        <v>11</v>
      </c>
      <c r="C6" s="2">
        <v>662</v>
      </c>
      <c r="D6" s="10">
        <v>65</v>
      </c>
      <c r="E6" s="11">
        <v>9.8187311178247735E-2</v>
      </c>
      <c r="F6" s="48">
        <v>109</v>
      </c>
      <c r="G6" s="49">
        <v>0.164652567975831</v>
      </c>
      <c r="H6" s="53">
        <v>110</v>
      </c>
      <c r="I6" s="52">
        <v>0.16616314199395801</v>
      </c>
      <c r="J6" s="50">
        <v>581</v>
      </c>
      <c r="K6" s="51">
        <v>0.87764350453172202</v>
      </c>
      <c r="L6" s="12">
        <v>81</v>
      </c>
      <c r="M6" s="13">
        <v>0.122356495468278</v>
      </c>
    </row>
    <row r="7" spans="1:13" hidden="1" x14ac:dyDescent="0.25">
      <c r="A7" s="2" t="s">
        <v>9</v>
      </c>
      <c r="B7" s="47" t="s">
        <v>12</v>
      </c>
      <c r="C7" s="2">
        <v>1600</v>
      </c>
      <c r="D7" s="10">
        <v>465</v>
      </c>
      <c r="E7" s="11">
        <v>0.29062500000000002</v>
      </c>
      <c r="F7" s="48">
        <v>1508</v>
      </c>
      <c r="G7" s="49">
        <v>0.9425</v>
      </c>
      <c r="H7" s="53">
        <v>1510</v>
      </c>
      <c r="I7" s="52">
        <v>0.94374999999999998</v>
      </c>
      <c r="J7" s="50">
        <v>1594</v>
      </c>
      <c r="K7" s="51">
        <v>0.99624999999999997</v>
      </c>
      <c r="L7" s="12">
        <v>6</v>
      </c>
      <c r="M7" s="13">
        <v>3.7499999999999999E-3</v>
      </c>
    </row>
    <row r="8" spans="1:13" hidden="1" x14ac:dyDescent="0.25">
      <c r="A8" s="2" t="s">
        <v>9</v>
      </c>
      <c r="B8" s="47" t="s">
        <v>13</v>
      </c>
      <c r="C8" s="2">
        <v>582</v>
      </c>
      <c r="D8" s="10">
        <v>110</v>
      </c>
      <c r="E8" s="11">
        <v>0.18900343642611683</v>
      </c>
      <c r="F8" s="48">
        <v>110</v>
      </c>
      <c r="G8" s="49">
        <v>0.189003436426117</v>
      </c>
      <c r="H8" s="53">
        <v>110</v>
      </c>
      <c r="I8" s="52">
        <v>0.189003436426117</v>
      </c>
      <c r="J8" s="50">
        <v>543</v>
      </c>
      <c r="K8" s="51">
        <v>0.93298969072164994</v>
      </c>
      <c r="L8" s="12">
        <v>39</v>
      </c>
      <c r="M8" s="13">
        <v>6.7010309278350499E-2</v>
      </c>
    </row>
    <row r="9" spans="1:13" hidden="1" x14ac:dyDescent="0.25">
      <c r="A9" s="2" t="s">
        <v>9</v>
      </c>
      <c r="B9" s="47" t="s">
        <v>14</v>
      </c>
      <c r="C9" s="2">
        <v>1667</v>
      </c>
      <c r="D9" s="10">
        <v>182</v>
      </c>
      <c r="E9" s="11">
        <v>0.10917816436712657</v>
      </c>
      <c r="F9" s="48">
        <v>937</v>
      </c>
      <c r="G9" s="49">
        <v>0.56208758248350299</v>
      </c>
      <c r="H9" s="53">
        <v>939</v>
      </c>
      <c r="I9" s="52">
        <v>0.56328734253149404</v>
      </c>
      <c r="J9" s="50">
        <v>1568</v>
      </c>
      <c r="K9" s="51">
        <v>0.94061187762447496</v>
      </c>
      <c r="L9" s="12">
        <v>99</v>
      </c>
      <c r="M9" s="13">
        <v>5.9388122375524897E-2</v>
      </c>
    </row>
    <row r="10" spans="1:13" hidden="1" x14ac:dyDescent="0.25">
      <c r="A10" s="2" t="s">
        <v>9</v>
      </c>
      <c r="B10" s="47" t="s">
        <v>15</v>
      </c>
      <c r="C10" s="2">
        <v>141</v>
      </c>
      <c r="D10" s="10">
        <v>0</v>
      </c>
      <c r="E10" s="11">
        <v>0</v>
      </c>
      <c r="F10" s="48">
        <v>0</v>
      </c>
      <c r="G10" s="49">
        <v>0</v>
      </c>
      <c r="H10" s="53">
        <v>0</v>
      </c>
      <c r="I10" s="52">
        <v>0</v>
      </c>
      <c r="J10" s="50">
        <v>105</v>
      </c>
      <c r="K10" s="51">
        <v>0.74468085106382997</v>
      </c>
      <c r="L10" s="12">
        <v>36</v>
      </c>
      <c r="M10" s="13">
        <v>0.25531914893617003</v>
      </c>
    </row>
    <row r="11" spans="1:13" hidden="1" x14ac:dyDescent="0.25">
      <c r="A11" s="2" t="s">
        <v>9</v>
      </c>
      <c r="B11" s="47" t="s">
        <v>16</v>
      </c>
      <c r="C11" s="2">
        <v>269</v>
      </c>
      <c r="D11" s="10">
        <v>241</v>
      </c>
      <c r="E11" s="11">
        <v>0.89591078066914498</v>
      </c>
      <c r="F11" s="48">
        <v>241</v>
      </c>
      <c r="G11" s="49">
        <v>0.89591078066914498</v>
      </c>
      <c r="H11" s="53">
        <v>241</v>
      </c>
      <c r="I11" s="52">
        <v>0.89591078066914498</v>
      </c>
      <c r="J11" s="50">
        <v>255</v>
      </c>
      <c r="K11" s="51">
        <v>0.94795539033457299</v>
      </c>
      <c r="L11" s="12">
        <v>14</v>
      </c>
      <c r="M11" s="13">
        <v>5.2044609665427503E-2</v>
      </c>
    </row>
    <row r="12" spans="1:13" hidden="1" x14ac:dyDescent="0.25">
      <c r="A12" s="2" t="s">
        <v>9</v>
      </c>
      <c r="B12" s="47" t="s">
        <v>17</v>
      </c>
      <c r="C12" s="2">
        <v>245</v>
      </c>
      <c r="D12" s="10">
        <v>226</v>
      </c>
      <c r="E12" s="11">
        <v>0.92244897959183669</v>
      </c>
      <c r="F12" s="48">
        <v>226</v>
      </c>
      <c r="G12" s="49">
        <v>0.92244897959183703</v>
      </c>
      <c r="H12" s="53">
        <v>226</v>
      </c>
      <c r="I12" s="52">
        <v>0.92244897959183703</v>
      </c>
      <c r="J12" s="50">
        <v>233</v>
      </c>
      <c r="K12" s="51">
        <v>0.95102040816326505</v>
      </c>
      <c r="L12" s="12">
        <v>12</v>
      </c>
      <c r="M12" s="13">
        <v>4.8979591836734698E-2</v>
      </c>
    </row>
    <row r="13" spans="1:13" hidden="1" x14ac:dyDescent="0.25">
      <c r="A13" s="2" t="s">
        <v>9</v>
      </c>
      <c r="B13" s="47" t="s">
        <v>18</v>
      </c>
      <c r="C13" s="2">
        <v>699</v>
      </c>
      <c r="D13" s="10">
        <v>0</v>
      </c>
      <c r="E13" s="11">
        <v>0</v>
      </c>
      <c r="F13" s="48">
        <v>673</v>
      </c>
      <c r="G13" s="49">
        <v>0.96280400572246105</v>
      </c>
      <c r="H13" s="53">
        <v>673</v>
      </c>
      <c r="I13" s="52">
        <v>0.96280400572246105</v>
      </c>
      <c r="J13" s="50">
        <v>683</v>
      </c>
      <c r="K13" s="51">
        <v>0.97711015736766804</v>
      </c>
      <c r="L13" s="12">
        <v>16</v>
      </c>
      <c r="M13" s="13">
        <v>2.2889842632331899E-2</v>
      </c>
    </row>
    <row r="14" spans="1:13" hidden="1" x14ac:dyDescent="0.25">
      <c r="A14" s="2" t="s">
        <v>9</v>
      </c>
      <c r="B14" s="47" t="s">
        <v>19</v>
      </c>
      <c r="C14" s="2">
        <v>682</v>
      </c>
      <c r="D14" s="10">
        <v>178</v>
      </c>
      <c r="E14" s="11">
        <v>0.26099706744868034</v>
      </c>
      <c r="F14" s="48">
        <v>442</v>
      </c>
      <c r="G14" s="49">
        <v>0.64809384164222905</v>
      </c>
      <c r="H14" s="53">
        <v>457</v>
      </c>
      <c r="I14" s="52">
        <v>0.67008797653958896</v>
      </c>
      <c r="J14" s="50">
        <v>673</v>
      </c>
      <c r="K14" s="51">
        <v>0.98680351906158403</v>
      </c>
      <c r="L14" s="12">
        <v>9</v>
      </c>
      <c r="M14" s="13">
        <v>1.31964809384164E-2</v>
      </c>
    </row>
    <row r="15" spans="1:13" hidden="1" x14ac:dyDescent="0.25">
      <c r="A15" s="2" t="s">
        <v>9</v>
      </c>
      <c r="B15" s="47" t="s">
        <v>20</v>
      </c>
      <c r="C15" s="2">
        <v>2926</v>
      </c>
      <c r="D15" s="10">
        <v>36</v>
      </c>
      <c r="E15" s="11">
        <v>1.2303485987696514E-2</v>
      </c>
      <c r="F15" s="48">
        <v>2802</v>
      </c>
      <c r="G15" s="49">
        <v>0.95762132604237904</v>
      </c>
      <c r="H15" s="53">
        <v>2803</v>
      </c>
      <c r="I15" s="52">
        <v>0.95796308954203702</v>
      </c>
      <c r="J15" s="50">
        <v>2907</v>
      </c>
      <c r="K15" s="51">
        <v>0.993506493506494</v>
      </c>
      <c r="L15" s="12">
        <v>19</v>
      </c>
      <c r="M15" s="13">
        <v>6.4935064935064896E-3</v>
      </c>
    </row>
    <row r="16" spans="1:13" hidden="1" x14ac:dyDescent="0.25">
      <c r="A16" s="2" t="s">
        <v>9</v>
      </c>
      <c r="B16" s="47" t="s">
        <v>21</v>
      </c>
      <c r="C16" s="2">
        <v>905</v>
      </c>
      <c r="D16" s="10">
        <v>175</v>
      </c>
      <c r="E16" s="11">
        <v>0.19337016574585636</v>
      </c>
      <c r="F16" s="48">
        <v>676</v>
      </c>
      <c r="G16" s="49">
        <v>0.74696132596685105</v>
      </c>
      <c r="H16" s="53">
        <v>683</v>
      </c>
      <c r="I16" s="52">
        <v>0.754696132596685</v>
      </c>
      <c r="J16" s="50">
        <v>895</v>
      </c>
      <c r="K16" s="51">
        <v>0.98895027624309395</v>
      </c>
      <c r="L16" s="12">
        <v>10</v>
      </c>
      <c r="M16" s="13">
        <v>1.1049723756906099E-2</v>
      </c>
    </row>
    <row r="17" spans="1:13" hidden="1" x14ac:dyDescent="0.25">
      <c r="A17" s="2" t="s">
        <v>9</v>
      </c>
      <c r="B17" s="47" t="s">
        <v>22</v>
      </c>
      <c r="C17" s="2">
        <v>820</v>
      </c>
      <c r="D17" s="10">
        <v>105</v>
      </c>
      <c r="E17" s="11">
        <v>0.12804878048780488</v>
      </c>
      <c r="F17" s="48">
        <v>534</v>
      </c>
      <c r="G17" s="49">
        <v>0.65121951219512197</v>
      </c>
      <c r="H17" s="53">
        <v>538</v>
      </c>
      <c r="I17" s="52">
        <v>0.65609756097561001</v>
      </c>
      <c r="J17" s="50">
        <v>785</v>
      </c>
      <c r="K17" s="51">
        <v>0.957317073170732</v>
      </c>
      <c r="L17" s="12">
        <v>35</v>
      </c>
      <c r="M17" s="13">
        <v>4.2682926829268303E-2</v>
      </c>
    </row>
    <row r="18" spans="1:13" hidden="1" x14ac:dyDescent="0.25">
      <c r="A18" s="2" t="s">
        <v>9</v>
      </c>
      <c r="B18" s="47" t="s">
        <v>23</v>
      </c>
      <c r="C18" s="2">
        <v>748</v>
      </c>
      <c r="D18" s="10">
        <v>0</v>
      </c>
      <c r="E18" s="11">
        <v>0</v>
      </c>
      <c r="F18" s="48">
        <v>0</v>
      </c>
      <c r="G18" s="49">
        <v>0</v>
      </c>
      <c r="H18" s="53">
        <v>0</v>
      </c>
      <c r="I18" s="52">
        <v>0</v>
      </c>
      <c r="J18" s="50">
        <v>705</v>
      </c>
      <c r="K18" s="51">
        <v>0.94251336898395699</v>
      </c>
      <c r="L18" s="12">
        <v>43</v>
      </c>
      <c r="M18" s="13">
        <v>5.7486631016042802E-2</v>
      </c>
    </row>
    <row r="19" spans="1:13" hidden="1" x14ac:dyDescent="0.25">
      <c r="A19" s="2" t="s">
        <v>9</v>
      </c>
      <c r="B19" s="47" t="s">
        <v>24</v>
      </c>
      <c r="C19" s="2">
        <v>330</v>
      </c>
      <c r="D19" s="10">
        <v>138</v>
      </c>
      <c r="E19" s="11">
        <v>0.41818181818181815</v>
      </c>
      <c r="F19" s="48">
        <v>177</v>
      </c>
      <c r="G19" s="49">
        <v>0.53636363636363604</v>
      </c>
      <c r="H19" s="53">
        <v>177</v>
      </c>
      <c r="I19" s="52">
        <v>0.53636363636363604</v>
      </c>
      <c r="J19" s="50">
        <v>328</v>
      </c>
      <c r="K19" s="51">
        <v>0.99393939393939401</v>
      </c>
      <c r="L19" s="12">
        <v>2</v>
      </c>
      <c r="M19" s="13">
        <v>6.0606060606060597E-3</v>
      </c>
    </row>
    <row r="20" spans="1:13" hidden="1" x14ac:dyDescent="0.25">
      <c r="A20" s="2" t="s">
        <v>9</v>
      </c>
      <c r="B20" s="47" t="s">
        <v>25</v>
      </c>
      <c r="C20" s="2">
        <v>377</v>
      </c>
      <c r="D20" s="10">
        <v>4</v>
      </c>
      <c r="E20" s="11">
        <v>1.0610079575596816E-2</v>
      </c>
      <c r="F20" s="48">
        <v>36</v>
      </c>
      <c r="G20" s="49">
        <v>9.5490716180371304E-2</v>
      </c>
      <c r="H20" s="53">
        <v>37</v>
      </c>
      <c r="I20" s="52">
        <v>9.8143236074270598E-2</v>
      </c>
      <c r="J20" s="50">
        <v>260</v>
      </c>
      <c r="K20" s="51">
        <v>0.68965517241379304</v>
      </c>
      <c r="L20" s="12">
        <v>117</v>
      </c>
      <c r="M20" s="13">
        <v>0.31034482758620702</v>
      </c>
    </row>
    <row r="21" spans="1:13" hidden="1" x14ac:dyDescent="0.25">
      <c r="A21" s="2" t="s">
        <v>9</v>
      </c>
      <c r="B21" s="47" t="s">
        <v>26</v>
      </c>
      <c r="C21" s="2">
        <v>877</v>
      </c>
      <c r="D21" s="10">
        <v>0</v>
      </c>
      <c r="E21" s="11">
        <v>0</v>
      </c>
      <c r="F21" s="48">
        <v>134</v>
      </c>
      <c r="G21" s="49">
        <v>0.15279361459521101</v>
      </c>
      <c r="H21" s="53">
        <v>135</v>
      </c>
      <c r="I21" s="52">
        <v>0.153933865450399</v>
      </c>
      <c r="J21" s="50">
        <v>742</v>
      </c>
      <c r="K21" s="51">
        <v>0.846066134549601</v>
      </c>
      <c r="L21" s="12">
        <v>135</v>
      </c>
      <c r="M21" s="13">
        <v>0.153933865450399</v>
      </c>
    </row>
    <row r="22" spans="1:13" hidden="1" x14ac:dyDescent="0.25">
      <c r="A22" s="2" t="s">
        <v>9</v>
      </c>
      <c r="B22" s="47" t="s">
        <v>27</v>
      </c>
      <c r="C22" s="2">
        <v>741</v>
      </c>
      <c r="D22" s="10">
        <v>100</v>
      </c>
      <c r="E22" s="11">
        <v>0.1349527665317139</v>
      </c>
      <c r="F22" s="48">
        <v>100</v>
      </c>
      <c r="G22" s="49">
        <v>0.13495276653171401</v>
      </c>
      <c r="H22" s="53">
        <v>100</v>
      </c>
      <c r="I22" s="52">
        <v>0.13495276653171401</v>
      </c>
      <c r="J22" s="50">
        <v>698</v>
      </c>
      <c r="K22" s="51">
        <v>0.94197031039136303</v>
      </c>
      <c r="L22" s="12">
        <v>43</v>
      </c>
      <c r="M22" s="13">
        <v>5.8029689608636997E-2</v>
      </c>
    </row>
    <row r="23" spans="1:13" hidden="1" x14ac:dyDescent="0.25">
      <c r="A23" s="2" t="s">
        <v>9</v>
      </c>
      <c r="B23" s="47" t="s">
        <v>28</v>
      </c>
      <c r="C23" s="2">
        <v>916</v>
      </c>
      <c r="D23" s="10">
        <v>129</v>
      </c>
      <c r="E23" s="11">
        <v>0.1408296943231441</v>
      </c>
      <c r="F23" s="48">
        <v>637</v>
      </c>
      <c r="G23" s="49">
        <v>0.69541484716157198</v>
      </c>
      <c r="H23" s="53">
        <v>645</v>
      </c>
      <c r="I23" s="52">
        <v>0.70414847161572003</v>
      </c>
      <c r="J23" s="50">
        <v>912</v>
      </c>
      <c r="K23" s="51">
        <v>0.99563318777292598</v>
      </c>
      <c r="L23" s="12">
        <v>4</v>
      </c>
      <c r="M23" s="13">
        <v>4.3668122270742399E-3</v>
      </c>
    </row>
    <row r="24" spans="1:13" hidden="1" x14ac:dyDescent="0.25">
      <c r="A24" s="2" t="s">
        <v>9</v>
      </c>
      <c r="B24" s="47" t="s">
        <v>29</v>
      </c>
      <c r="C24" s="2">
        <v>1017</v>
      </c>
      <c r="D24" s="10">
        <v>7</v>
      </c>
      <c r="E24" s="11">
        <v>6.8829891838741398E-3</v>
      </c>
      <c r="F24" s="48">
        <v>1017</v>
      </c>
      <c r="G24" s="49">
        <v>1</v>
      </c>
      <c r="H24" s="53">
        <v>1017</v>
      </c>
      <c r="I24" s="52">
        <v>1</v>
      </c>
      <c r="J24" s="50">
        <v>1017</v>
      </c>
      <c r="K24" s="51">
        <v>1</v>
      </c>
      <c r="M24" s="13">
        <v>0</v>
      </c>
    </row>
    <row r="25" spans="1:13" hidden="1" x14ac:dyDescent="0.25">
      <c r="A25" s="2" t="s">
        <v>9</v>
      </c>
      <c r="B25" s="47" t="s">
        <v>30</v>
      </c>
      <c r="C25" s="2">
        <v>225</v>
      </c>
      <c r="D25" s="10">
        <v>1</v>
      </c>
      <c r="E25" s="11">
        <v>4.4444444444444444E-3</v>
      </c>
      <c r="F25" s="48">
        <v>118</v>
      </c>
      <c r="G25" s="49">
        <v>0.52444444444444405</v>
      </c>
      <c r="H25" s="53">
        <v>118</v>
      </c>
      <c r="I25" s="52">
        <v>0.52444444444444405</v>
      </c>
      <c r="J25" s="50">
        <v>189</v>
      </c>
      <c r="K25" s="51">
        <v>0.84</v>
      </c>
      <c r="L25" s="12">
        <v>36</v>
      </c>
      <c r="M25" s="13">
        <v>0.16</v>
      </c>
    </row>
    <row r="26" spans="1:13" hidden="1" x14ac:dyDescent="0.25">
      <c r="A26" s="2" t="s">
        <v>9</v>
      </c>
      <c r="B26" s="47" t="s">
        <v>31</v>
      </c>
      <c r="C26" s="2">
        <v>409</v>
      </c>
      <c r="D26" s="10">
        <v>38</v>
      </c>
      <c r="E26" s="11">
        <v>9.2909535452322736E-2</v>
      </c>
      <c r="F26" s="48">
        <v>178</v>
      </c>
      <c r="G26" s="49">
        <v>0.43520782396087998</v>
      </c>
      <c r="H26" s="53">
        <v>182</v>
      </c>
      <c r="I26" s="52">
        <v>0.44498777506112502</v>
      </c>
      <c r="J26" s="50">
        <v>396</v>
      </c>
      <c r="K26" s="51">
        <v>0.96821515892420495</v>
      </c>
      <c r="L26" s="12">
        <v>13</v>
      </c>
      <c r="M26" s="13">
        <v>3.1784841075794601E-2</v>
      </c>
    </row>
    <row r="27" spans="1:13" hidden="1" x14ac:dyDescent="0.25">
      <c r="A27" s="2" t="s">
        <v>9</v>
      </c>
      <c r="B27" s="47" t="s">
        <v>32</v>
      </c>
      <c r="C27" s="2">
        <v>185</v>
      </c>
      <c r="D27" s="10">
        <v>0</v>
      </c>
      <c r="E27" s="11">
        <v>0</v>
      </c>
      <c r="F27" s="48">
        <v>0</v>
      </c>
      <c r="G27" s="49">
        <v>0</v>
      </c>
      <c r="H27" s="53">
        <v>0</v>
      </c>
      <c r="I27" s="52">
        <v>0</v>
      </c>
      <c r="J27" s="50">
        <v>176</v>
      </c>
      <c r="K27" s="51">
        <v>0.95135135135135096</v>
      </c>
      <c r="L27" s="12">
        <v>9</v>
      </c>
      <c r="M27" s="13">
        <v>4.86486486486487E-2</v>
      </c>
    </row>
    <row r="28" spans="1:13" ht="15" customHeight="1" x14ac:dyDescent="0.25">
      <c r="A28" s="2" t="s">
        <v>9</v>
      </c>
      <c r="B28" s="47"/>
      <c r="C28" s="2">
        <f>SUM(C5:C27)</f>
        <v>17876</v>
      </c>
      <c r="D28" s="10">
        <f>SUM(D5:D27)</f>
        <v>2518</v>
      </c>
      <c r="E28" s="11">
        <f>D28/C28</f>
        <v>0.14085925262922355</v>
      </c>
      <c r="F28" s="48">
        <f>SUM(F5:F27)</f>
        <v>11040</v>
      </c>
      <c r="G28" s="49">
        <f>F28/C28</f>
        <v>0.6175878272544193</v>
      </c>
      <c r="H28" s="53">
        <f>SUM(H5:H27)</f>
        <v>11092</v>
      </c>
      <c r="I28" s="52">
        <f>H28/C28</f>
        <v>0.62049675542626981</v>
      </c>
      <c r="J28" s="50">
        <f>SUM(J5:J27)</f>
        <v>17092</v>
      </c>
      <c r="K28" s="51">
        <f>J28/C28</f>
        <v>0.9561423137167151</v>
      </c>
      <c r="L28" s="12">
        <f>SUM(L5:L27)</f>
        <v>784</v>
      </c>
      <c r="M28" s="13">
        <f>L28/C28</f>
        <v>4.3857686283284854E-2</v>
      </c>
    </row>
    <row r="29" spans="1:13" hidden="1" x14ac:dyDescent="0.25">
      <c r="A29" s="2" t="s">
        <v>33</v>
      </c>
      <c r="B29" s="47" t="s">
        <v>34</v>
      </c>
      <c r="C29" s="2">
        <v>1314</v>
      </c>
      <c r="D29" s="10">
        <v>3</v>
      </c>
      <c r="E29" s="11">
        <v>2.2831050228310501E-3</v>
      </c>
      <c r="F29" s="48">
        <v>1153</v>
      </c>
      <c r="G29" s="49">
        <v>0.87747336377473395</v>
      </c>
      <c r="H29" s="53">
        <v>1153</v>
      </c>
      <c r="I29" s="52">
        <v>0.87747336377473395</v>
      </c>
      <c r="J29" s="50">
        <v>1217</v>
      </c>
      <c r="K29" s="51">
        <v>0.92617960426179602</v>
      </c>
      <c r="L29" s="12">
        <v>97</v>
      </c>
      <c r="M29" s="13">
        <v>7.3820395738203995E-2</v>
      </c>
    </row>
    <row r="30" spans="1:13" hidden="1" x14ac:dyDescent="0.25">
      <c r="A30" s="2" t="s">
        <v>33</v>
      </c>
      <c r="B30" s="47" t="s">
        <v>35</v>
      </c>
      <c r="C30" s="2">
        <v>6151</v>
      </c>
      <c r="D30" s="10">
        <v>37</v>
      </c>
      <c r="E30" s="11">
        <v>6.0152820679564298E-3</v>
      </c>
      <c r="F30" s="48">
        <v>6083</v>
      </c>
      <c r="G30" s="49">
        <v>0.98894488701024197</v>
      </c>
      <c r="H30" s="53">
        <v>6083</v>
      </c>
      <c r="I30" s="52">
        <v>0.98894488701024197</v>
      </c>
      <c r="J30" s="50">
        <v>6111</v>
      </c>
      <c r="K30" s="51">
        <v>0.99349699235896605</v>
      </c>
      <c r="L30" s="12">
        <v>40</v>
      </c>
      <c r="M30" s="13">
        <v>6.5030076410339801E-3</v>
      </c>
    </row>
    <row r="31" spans="1:13" hidden="1" x14ac:dyDescent="0.25">
      <c r="A31" s="2" t="s">
        <v>33</v>
      </c>
      <c r="B31" s="47" t="s">
        <v>36</v>
      </c>
      <c r="C31" s="2">
        <v>1482</v>
      </c>
      <c r="D31" s="10">
        <v>15</v>
      </c>
      <c r="E31" s="11">
        <v>1.0121457489878543E-2</v>
      </c>
      <c r="F31" s="48">
        <v>1237</v>
      </c>
      <c r="G31" s="49">
        <v>0.83468286099865097</v>
      </c>
      <c r="H31" s="53">
        <v>1237</v>
      </c>
      <c r="I31" s="52">
        <v>0.83468286099865097</v>
      </c>
      <c r="J31" s="50">
        <v>1392</v>
      </c>
      <c r="K31" s="51">
        <v>0.93927125506072895</v>
      </c>
      <c r="L31" s="12">
        <v>90</v>
      </c>
      <c r="M31" s="13">
        <v>6.0728744939271301E-2</v>
      </c>
    </row>
    <row r="32" spans="1:13" hidden="1" x14ac:dyDescent="0.25">
      <c r="A32" s="2" t="s">
        <v>33</v>
      </c>
      <c r="B32" s="47" t="s">
        <v>37</v>
      </c>
      <c r="C32" s="2">
        <v>5</v>
      </c>
      <c r="D32" s="10">
        <v>0</v>
      </c>
      <c r="E32" s="11">
        <v>0</v>
      </c>
      <c r="F32" s="48">
        <v>0</v>
      </c>
      <c r="G32" s="49">
        <v>0</v>
      </c>
      <c r="H32" s="53">
        <v>0</v>
      </c>
      <c r="I32" s="52">
        <v>0</v>
      </c>
      <c r="J32" s="50">
        <v>2</v>
      </c>
      <c r="K32" s="51">
        <v>0.4</v>
      </c>
      <c r="L32" s="12">
        <v>3</v>
      </c>
      <c r="M32" s="13">
        <v>0.6</v>
      </c>
    </row>
    <row r="33" spans="1:13" hidden="1" x14ac:dyDescent="0.25">
      <c r="A33" s="2" t="s">
        <v>33</v>
      </c>
      <c r="B33" s="47" t="s">
        <v>38</v>
      </c>
      <c r="C33" s="2">
        <v>172</v>
      </c>
      <c r="D33" s="10">
        <v>0</v>
      </c>
      <c r="E33" s="11">
        <v>0</v>
      </c>
      <c r="F33" s="48">
        <v>15</v>
      </c>
      <c r="G33" s="49">
        <v>8.7209302325581398E-2</v>
      </c>
      <c r="H33" s="53">
        <v>15</v>
      </c>
      <c r="I33" s="52">
        <v>8.7209302325581398E-2</v>
      </c>
      <c r="J33" s="50">
        <v>135</v>
      </c>
      <c r="K33" s="51">
        <v>0.78488372093023295</v>
      </c>
      <c r="L33" s="12">
        <v>37</v>
      </c>
      <c r="M33" s="13">
        <v>0.21511627906976699</v>
      </c>
    </row>
    <row r="34" spans="1:13" hidden="1" x14ac:dyDescent="0.25">
      <c r="A34" s="2" t="s">
        <v>33</v>
      </c>
      <c r="B34" s="47" t="s">
        <v>39</v>
      </c>
      <c r="C34" s="2">
        <v>2848</v>
      </c>
      <c r="D34" s="10">
        <v>17</v>
      </c>
      <c r="E34" s="11">
        <v>5.9691011235955055E-3</v>
      </c>
      <c r="F34" s="48">
        <v>2775</v>
      </c>
      <c r="G34" s="49">
        <v>0.97436797752809001</v>
      </c>
      <c r="H34" s="53">
        <v>2775</v>
      </c>
      <c r="I34" s="52">
        <v>0.97436797752809001</v>
      </c>
      <c r="J34" s="50">
        <v>2818</v>
      </c>
      <c r="K34" s="51">
        <v>0.98946629213483195</v>
      </c>
      <c r="L34" s="12">
        <v>30</v>
      </c>
      <c r="M34" s="13">
        <v>1.0533707865168499E-2</v>
      </c>
    </row>
    <row r="35" spans="1:13" hidden="1" x14ac:dyDescent="0.25">
      <c r="A35" s="2" t="s">
        <v>33</v>
      </c>
      <c r="B35" s="47" t="s">
        <v>40</v>
      </c>
      <c r="C35" s="2">
        <v>522</v>
      </c>
      <c r="D35" s="10">
        <v>0</v>
      </c>
      <c r="E35" s="11">
        <v>0</v>
      </c>
      <c r="F35" s="48">
        <v>193</v>
      </c>
      <c r="G35" s="49">
        <v>0.36973180076628398</v>
      </c>
      <c r="H35" s="53">
        <v>239</v>
      </c>
      <c r="I35" s="52">
        <v>0.45785440613026801</v>
      </c>
      <c r="J35" s="50">
        <v>459</v>
      </c>
      <c r="K35" s="51">
        <v>0.87931034482758597</v>
      </c>
      <c r="L35" s="12">
        <v>63</v>
      </c>
      <c r="M35" s="13">
        <v>0.12068965517241401</v>
      </c>
    </row>
    <row r="36" spans="1:13" hidden="1" x14ac:dyDescent="0.25">
      <c r="A36" s="2" t="s">
        <v>33</v>
      </c>
      <c r="B36" s="47" t="s">
        <v>41</v>
      </c>
      <c r="C36" s="2">
        <v>1735</v>
      </c>
      <c r="D36" s="10">
        <v>4</v>
      </c>
      <c r="E36" s="11">
        <v>2.3054755043227667E-3</v>
      </c>
      <c r="F36" s="48">
        <v>1580</v>
      </c>
      <c r="G36" s="49">
        <v>0.910662824207493</v>
      </c>
      <c r="H36" s="53">
        <v>1580</v>
      </c>
      <c r="I36" s="52">
        <v>0.910662824207493</v>
      </c>
      <c r="J36" s="50">
        <v>1681</v>
      </c>
      <c r="K36" s="51">
        <v>0.96887608069164299</v>
      </c>
      <c r="L36" s="12">
        <v>54</v>
      </c>
      <c r="M36" s="13">
        <v>3.1123919308357399E-2</v>
      </c>
    </row>
    <row r="37" spans="1:13" hidden="1" x14ac:dyDescent="0.25">
      <c r="A37" s="2" t="s">
        <v>33</v>
      </c>
      <c r="B37" s="47" t="s">
        <v>42</v>
      </c>
      <c r="C37" s="2">
        <v>545</v>
      </c>
      <c r="D37" s="10">
        <v>2</v>
      </c>
      <c r="E37" s="11">
        <v>3.669724770642202E-3</v>
      </c>
      <c r="F37" s="48">
        <v>59</v>
      </c>
      <c r="G37" s="49">
        <v>0.108256880733945</v>
      </c>
      <c r="H37" s="53">
        <v>131</v>
      </c>
      <c r="I37" s="52">
        <v>0.24036697247706401</v>
      </c>
      <c r="J37" s="50">
        <v>424</v>
      </c>
      <c r="K37" s="51">
        <v>0.77798165137614705</v>
      </c>
      <c r="L37" s="12">
        <v>121</v>
      </c>
      <c r="M37" s="13">
        <v>0.222018348623853</v>
      </c>
    </row>
    <row r="38" spans="1:13" hidden="1" x14ac:dyDescent="0.25">
      <c r="A38" s="2" t="s">
        <v>33</v>
      </c>
      <c r="B38" s="47" t="s">
        <v>43</v>
      </c>
      <c r="C38" s="2">
        <v>505</v>
      </c>
      <c r="D38" s="10">
        <v>117</v>
      </c>
      <c r="E38" s="11">
        <v>0.23168316831683169</v>
      </c>
      <c r="F38" s="48">
        <v>162</v>
      </c>
      <c r="G38" s="49">
        <v>0.32079207920792102</v>
      </c>
      <c r="H38" s="53">
        <v>162</v>
      </c>
      <c r="I38" s="52">
        <v>0.32079207920792102</v>
      </c>
      <c r="J38" s="50">
        <v>401</v>
      </c>
      <c r="K38" s="51">
        <v>0.79405940594059399</v>
      </c>
      <c r="L38" s="12">
        <v>104</v>
      </c>
      <c r="M38" s="13">
        <v>0.20594059405940601</v>
      </c>
    </row>
    <row r="39" spans="1:13" hidden="1" x14ac:dyDescent="0.25">
      <c r="A39" s="2" t="s">
        <v>33</v>
      </c>
      <c r="B39" s="47" t="s">
        <v>44</v>
      </c>
      <c r="C39" s="2">
        <v>320</v>
      </c>
      <c r="D39" s="10">
        <v>3</v>
      </c>
      <c r="E39" s="11">
        <v>9.3749999999999997E-3</v>
      </c>
      <c r="F39" s="48">
        <v>62</v>
      </c>
      <c r="G39" s="49">
        <v>0.19375000000000001</v>
      </c>
      <c r="H39" s="53">
        <v>62</v>
      </c>
      <c r="I39" s="52">
        <v>0.19375000000000001</v>
      </c>
      <c r="J39" s="50">
        <v>236</v>
      </c>
      <c r="K39" s="51">
        <v>0.73750000000000004</v>
      </c>
      <c r="L39" s="12">
        <v>84</v>
      </c>
      <c r="M39" s="13">
        <v>0.26250000000000001</v>
      </c>
    </row>
    <row r="40" spans="1:13" hidden="1" x14ac:dyDescent="0.25">
      <c r="A40" s="2" t="s">
        <v>33</v>
      </c>
      <c r="B40" s="47" t="s">
        <v>45</v>
      </c>
      <c r="C40" s="2">
        <v>130</v>
      </c>
      <c r="D40" s="10">
        <v>0</v>
      </c>
      <c r="E40" s="11">
        <v>0</v>
      </c>
      <c r="F40" s="48">
        <v>40</v>
      </c>
      <c r="G40" s="49">
        <v>0.30769230769230799</v>
      </c>
      <c r="H40" s="53">
        <v>40</v>
      </c>
      <c r="I40" s="52">
        <v>0.30769230769230799</v>
      </c>
      <c r="J40" s="50">
        <v>98</v>
      </c>
      <c r="K40" s="51">
        <v>0.75384615384615405</v>
      </c>
      <c r="L40" s="12">
        <v>32</v>
      </c>
      <c r="M40" s="13">
        <v>0.246153846153846</v>
      </c>
    </row>
    <row r="41" spans="1:13" hidden="1" x14ac:dyDescent="0.25">
      <c r="A41" s="2" t="s">
        <v>33</v>
      </c>
      <c r="B41" s="47" t="s">
        <v>46</v>
      </c>
      <c r="C41" s="2">
        <v>1733</v>
      </c>
      <c r="D41" s="10">
        <v>3</v>
      </c>
      <c r="E41" s="11">
        <v>1.7311021350259665E-3</v>
      </c>
      <c r="F41" s="48">
        <v>1334</v>
      </c>
      <c r="G41" s="49">
        <v>0.76976341604154597</v>
      </c>
      <c r="H41" s="53">
        <v>1335</v>
      </c>
      <c r="I41" s="52">
        <v>0.77034045008655505</v>
      </c>
      <c r="J41" s="50">
        <v>1481</v>
      </c>
      <c r="K41" s="51">
        <v>0.85458742065781901</v>
      </c>
      <c r="L41" s="12">
        <v>252</v>
      </c>
      <c r="M41" s="13">
        <v>0.14541257934218099</v>
      </c>
    </row>
    <row r="42" spans="1:13" hidden="1" x14ac:dyDescent="0.25">
      <c r="A42" s="2" t="s">
        <v>33</v>
      </c>
      <c r="B42" s="47" t="s">
        <v>47</v>
      </c>
      <c r="C42" s="2">
        <v>493</v>
      </c>
      <c r="D42" s="10">
        <v>1</v>
      </c>
      <c r="E42" s="11">
        <v>2.0283975659229209E-3</v>
      </c>
      <c r="F42" s="48">
        <v>100</v>
      </c>
      <c r="G42" s="49">
        <v>0.202839756592292</v>
      </c>
      <c r="H42" s="53">
        <v>100</v>
      </c>
      <c r="I42" s="52">
        <v>0.202839756592292</v>
      </c>
      <c r="J42" s="50">
        <v>341</v>
      </c>
      <c r="K42" s="51">
        <v>0.69168356997971603</v>
      </c>
      <c r="L42" s="12">
        <v>152</v>
      </c>
      <c r="M42" s="13">
        <v>0.30831643002028403</v>
      </c>
    </row>
    <row r="43" spans="1:13" hidden="1" x14ac:dyDescent="0.25">
      <c r="A43" s="2" t="s">
        <v>33</v>
      </c>
      <c r="B43" s="47" t="s">
        <v>48</v>
      </c>
      <c r="C43" s="2">
        <v>604</v>
      </c>
      <c r="D43" s="10">
        <v>3</v>
      </c>
      <c r="E43" s="11">
        <v>4.9668874172185433E-3</v>
      </c>
      <c r="F43" s="48">
        <v>570</v>
      </c>
      <c r="G43" s="49">
        <v>0.943708609271523</v>
      </c>
      <c r="H43" s="53">
        <v>570</v>
      </c>
      <c r="I43" s="52">
        <v>0.943708609271523</v>
      </c>
      <c r="J43" s="50">
        <v>579</v>
      </c>
      <c r="K43" s="51">
        <v>0.95860927152317899</v>
      </c>
      <c r="L43" s="12">
        <v>25</v>
      </c>
      <c r="M43" s="13">
        <v>4.1390728476821202E-2</v>
      </c>
    </row>
    <row r="44" spans="1:13" hidden="1" x14ac:dyDescent="0.25">
      <c r="A44" s="2" t="s">
        <v>33</v>
      </c>
      <c r="B44" s="47" t="s">
        <v>49</v>
      </c>
      <c r="C44" s="2">
        <v>1705</v>
      </c>
      <c r="D44" s="10">
        <v>4</v>
      </c>
      <c r="E44" s="11">
        <v>2.3460410557184751E-3</v>
      </c>
      <c r="F44" s="48">
        <v>1570</v>
      </c>
      <c r="G44" s="49">
        <v>0.92082111436950098</v>
      </c>
      <c r="H44" s="53">
        <v>1570</v>
      </c>
      <c r="I44" s="52">
        <v>0.92082111436950098</v>
      </c>
      <c r="J44" s="50">
        <v>1640</v>
      </c>
      <c r="K44" s="51">
        <v>0.96187683284457504</v>
      </c>
      <c r="L44" s="12">
        <v>65</v>
      </c>
      <c r="M44" s="13">
        <v>3.81231671554252E-2</v>
      </c>
    </row>
    <row r="45" spans="1:13" hidden="1" x14ac:dyDescent="0.25">
      <c r="A45" s="2" t="s">
        <v>33</v>
      </c>
      <c r="B45" s="47" t="s">
        <v>50</v>
      </c>
      <c r="C45" s="2">
        <v>396</v>
      </c>
      <c r="D45" s="10">
        <v>2</v>
      </c>
      <c r="E45" s="11">
        <v>5.0505050505050509E-3</v>
      </c>
      <c r="F45" s="48">
        <v>369</v>
      </c>
      <c r="G45" s="49">
        <v>0.93181818181818199</v>
      </c>
      <c r="H45" s="53">
        <v>369</v>
      </c>
      <c r="I45" s="52">
        <v>0.93181818181818199</v>
      </c>
      <c r="J45" s="50">
        <v>369</v>
      </c>
      <c r="K45" s="51">
        <v>0.93181818181818199</v>
      </c>
      <c r="L45" s="12">
        <v>27</v>
      </c>
      <c r="M45" s="13">
        <v>6.8181818181818205E-2</v>
      </c>
    </row>
    <row r="46" spans="1:13" ht="15" customHeight="1" x14ac:dyDescent="0.25">
      <c r="A46" s="2" t="s">
        <v>33</v>
      </c>
      <c r="B46" s="47"/>
      <c r="C46" s="2">
        <f>SUM(C29:C45)</f>
        <v>20660</v>
      </c>
      <c r="D46" s="10">
        <f>SUM(D29:D45)</f>
        <v>211</v>
      </c>
      <c r="E46" s="11">
        <f>D46/C46</f>
        <v>1.021297192642788E-2</v>
      </c>
      <c r="F46" s="48">
        <f>SUM(F29:F45)</f>
        <v>17302</v>
      </c>
      <c r="G46" s="49">
        <f>F46/C46</f>
        <v>0.8374636979670862</v>
      </c>
      <c r="H46" s="53">
        <f>SUM(H29:H45)</f>
        <v>17421</v>
      </c>
      <c r="I46" s="52">
        <f>H46/C46</f>
        <v>0.84322362052274924</v>
      </c>
      <c r="J46" s="50">
        <f>SUM(J29:J45)</f>
        <v>19384</v>
      </c>
      <c r="K46" s="51">
        <f>J46/C46</f>
        <v>0.93823814133591477</v>
      </c>
      <c r="L46" s="12">
        <f>SUM(L29:L45)</f>
        <v>1276</v>
      </c>
      <c r="M46" s="13">
        <f>L46/C46</f>
        <v>6.1761858664085185E-2</v>
      </c>
    </row>
    <row r="47" spans="1:13" hidden="1" x14ac:dyDescent="0.25">
      <c r="A47" s="2" t="s">
        <v>51</v>
      </c>
      <c r="B47" s="47" t="s">
        <v>52</v>
      </c>
      <c r="C47" s="2">
        <v>1042</v>
      </c>
      <c r="D47" s="10">
        <v>0</v>
      </c>
      <c r="E47" s="11">
        <v>0</v>
      </c>
      <c r="F47" s="48">
        <v>295</v>
      </c>
      <c r="G47" s="49">
        <v>0.28310940499040299</v>
      </c>
      <c r="H47" s="53">
        <v>337</v>
      </c>
      <c r="I47" s="52">
        <v>0.32341650671784999</v>
      </c>
      <c r="J47" s="50">
        <v>802</v>
      </c>
      <c r="K47" s="51">
        <v>0.76967370441458705</v>
      </c>
      <c r="L47" s="12">
        <v>240</v>
      </c>
      <c r="M47" s="13">
        <v>0.23032629558541301</v>
      </c>
    </row>
    <row r="48" spans="1:13" hidden="1" x14ac:dyDescent="0.25">
      <c r="A48" s="2" t="s">
        <v>51</v>
      </c>
      <c r="B48" s="47" t="s">
        <v>53</v>
      </c>
      <c r="C48" s="2">
        <v>1012</v>
      </c>
      <c r="D48" s="10">
        <v>3</v>
      </c>
      <c r="E48" s="11">
        <v>2.9644268774703555E-3</v>
      </c>
      <c r="F48" s="48">
        <v>620</v>
      </c>
      <c r="G48" s="49">
        <v>0.61264822134387398</v>
      </c>
      <c r="H48" s="53">
        <v>620</v>
      </c>
      <c r="I48" s="52">
        <v>0.61264822134387398</v>
      </c>
      <c r="J48" s="50">
        <v>703</v>
      </c>
      <c r="K48" s="51">
        <v>0.69466403162055301</v>
      </c>
      <c r="L48" s="12">
        <v>309</v>
      </c>
      <c r="M48" s="13">
        <v>0.30533596837944699</v>
      </c>
    </row>
    <row r="49" spans="1:13" hidden="1" x14ac:dyDescent="0.25">
      <c r="A49" s="2" t="s">
        <v>51</v>
      </c>
      <c r="B49" s="47" t="s">
        <v>54</v>
      </c>
      <c r="C49" s="2">
        <v>1443</v>
      </c>
      <c r="D49" s="10">
        <v>3</v>
      </c>
      <c r="E49" s="11">
        <v>2.0790020790020791E-3</v>
      </c>
      <c r="F49" s="48">
        <v>833</v>
      </c>
      <c r="G49" s="49">
        <v>0.57726957726957695</v>
      </c>
      <c r="H49" s="53">
        <v>833</v>
      </c>
      <c r="I49" s="52">
        <v>0.57726957726957695</v>
      </c>
      <c r="J49" s="50">
        <v>974</v>
      </c>
      <c r="K49" s="51">
        <v>0.67498267498267495</v>
      </c>
      <c r="L49" s="12">
        <v>469</v>
      </c>
      <c r="M49" s="13">
        <v>0.325017325017325</v>
      </c>
    </row>
    <row r="50" spans="1:13" hidden="1" x14ac:dyDescent="0.25">
      <c r="A50" s="2" t="s">
        <v>51</v>
      </c>
      <c r="B50" s="47" t="s">
        <v>55</v>
      </c>
      <c r="C50" s="2">
        <v>709</v>
      </c>
      <c r="D50" s="10">
        <v>10</v>
      </c>
      <c r="E50" s="11">
        <v>1.4104372355430184E-2</v>
      </c>
      <c r="F50" s="48">
        <v>308</v>
      </c>
      <c r="G50" s="49">
        <v>0.43441466854725003</v>
      </c>
      <c r="H50" s="53">
        <v>321</v>
      </c>
      <c r="I50" s="52">
        <v>0.45275035260930901</v>
      </c>
      <c r="J50" s="50">
        <v>578</v>
      </c>
      <c r="K50" s="51">
        <v>0.815232722143865</v>
      </c>
      <c r="L50" s="12">
        <v>131</v>
      </c>
      <c r="M50" s="13">
        <v>0.184767277856135</v>
      </c>
    </row>
    <row r="51" spans="1:13" hidden="1" x14ac:dyDescent="0.25">
      <c r="A51" s="2" t="s">
        <v>51</v>
      </c>
      <c r="B51" s="47" t="s">
        <v>56</v>
      </c>
      <c r="C51" s="2">
        <v>1447</v>
      </c>
      <c r="D51" s="10">
        <v>6</v>
      </c>
      <c r="E51" s="11">
        <v>4.1465100207325502E-3</v>
      </c>
      <c r="F51" s="48">
        <v>1020</v>
      </c>
      <c r="G51" s="49">
        <v>0.704906703524534</v>
      </c>
      <c r="H51" s="53">
        <v>1020</v>
      </c>
      <c r="I51" s="52">
        <v>0.704906703524534</v>
      </c>
      <c r="J51" s="50">
        <v>1440</v>
      </c>
      <c r="K51" s="51">
        <v>0.99516240497581199</v>
      </c>
      <c r="L51" s="12">
        <v>7</v>
      </c>
      <c r="M51" s="13">
        <v>4.8375950241879798E-3</v>
      </c>
    </row>
    <row r="52" spans="1:13" hidden="1" x14ac:dyDescent="0.25">
      <c r="A52" s="2" t="s">
        <v>51</v>
      </c>
      <c r="B52" s="47" t="s">
        <v>57</v>
      </c>
      <c r="C52" s="2">
        <v>280</v>
      </c>
      <c r="D52" s="10">
        <v>0</v>
      </c>
      <c r="E52" s="11">
        <v>0</v>
      </c>
      <c r="F52" s="48">
        <v>26</v>
      </c>
      <c r="G52" s="49">
        <v>9.2857142857142902E-2</v>
      </c>
      <c r="H52" s="53">
        <v>26</v>
      </c>
      <c r="I52" s="52">
        <v>9.2857142857142902E-2</v>
      </c>
      <c r="J52" s="50">
        <v>87</v>
      </c>
      <c r="K52" s="51">
        <v>0.310714285714286</v>
      </c>
      <c r="L52" s="12">
        <v>193</v>
      </c>
      <c r="M52" s="13">
        <v>0.68928571428571395</v>
      </c>
    </row>
    <row r="53" spans="1:13" hidden="1" x14ac:dyDescent="0.25">
      <c r="A53" s="2" t="s">
        <v>51</v>
      </c>
      <c r="B53" s="47" t="s">
        <v>58</v>
      </c>
      <c r="C53" s="2">
        <v>2279</v>
      </c>
      <c r="D53" s="10">
        <v>6</v>
      </c>
      <c r="E53" s="11">
        <v>2.6327336551118913E-3</v>
      </c>
      <c r="F53" s="48">
        <v>1946</v>
      </c>
      <c r="G53" s="49">
        <v>0.85388328214128995</v>
      </c>
      <c r="H53" s="53">
        <v>1946</v>
      </c>
      <c r="I53" s="52">
        <v>0.85388328214128995</v>
      </c>
      <c r="J53" s="50">
        <v>2007</v>
      </c>
      <c r="K53" s="51">
        <v>0.88064940763492805</v>
      </c>
      <c r="L53" s="12">
        <v>272</v>
      </c>
      <c r="M53" s="13">
        <v>0.11935059236507201</v>
      </c>
    </row>
    <row r="54" spans="1:13" hidden="1" x14ac:dyDescent="0.25">
      <c r="A54" s="2" t="s">
        <v>51</v>
      </c>
      <c r="B54" s="47" t="s">
        <v>59</v>
      </c>
      <c r="C54" s="2">
        <v>622</v>
      </c>
      <c r="D54" s="10">
        <v>0</v>
      </c>
      <c r="E54" s="11">
        <v>0</v>
      </c>
      <c r="F54" s="48">
        <v>43</v>
      </c>
      <c r="G54" s="49">
        <v>6.9131832797427697E-2</v>
      </c>
      <c r="H54" s="53">
        <v>43</v>
      </c>
      <c r="I54" s="52">
        <v>6.9131832797427697E-2</v>
      </c>
      <c r="J54" s="50">
        <v>310</v>
      </c>
      <c r="K54" s="51">
        <v>0.49839228295819898</v>
      </c>
      <c r="L54" s="12">
        <v>312</v>
      </c>
      <c r="M54" s="13">
        <v>0.50160771704180096</v>
      </c>
    </row>
    <row r="55" spans="1:13" hidden="1" x14ac:dyDescent="0.25">
      <c r="A55" s="2" t="s">
        <v>51</v>
      </c>
      <c r="B55" s="47" t="s">
        <v>60</v>
      </c>
      <c r="C55" s="2">
        <v>579</v>
      </c>
      <c r="D55" s="10">
        <v>17</v>
      </c>
      <c r="E55" s="11">
        <v>2.9360967184801381E-2</v>
      </c>
      <c r="F55" s="48">
        <v>206</v>
      </c>
      <c r="G55" s="49">
        <v>0.35578583765112298</v>
      </c>
      <c r="H55" s="53">
        <v>212</v>
      </c>
      <c r="I55" s="52">
        <v>0.36614853195164099</v>
      </c>
      <c r="J55" s="50">
        <v>464</v>
      </c>
      <c r="K55" s="51">
        <v>0.80138169257340197</v>
      </c>
      <c r="L55" s="12">
        <v>115</v>
      </c>
      <c r="M55" s="13">
        <v>0.198618307426598</v>
      </c>
    </row>
    <row r="56" spans="1:13" hidden="1" x14ac:dyDescent="0.25">
      <c r="A56" s="2" t="s">
        <v>51</v>
      </c>
      <c r="B56" s="47" t="s">
        <v>61</v>
      </c>
      <c r="C56" s="2">
        <v>672</v>
      </c>
      <c r="D56" s="10">
        <v>12</v>
      </c>
      <c r="E56" s="11">
        <v>1.7857142857142856E-2</v>
      </c>
      <c r="F56" s="48">
        <v>368</v>
      </c>
      <c r="G56" s="49">
        <v>0.547619047619048</v>
      </c>
      <c r="H56" s="53">
        <v>384</v>
      </c>
      <c r="I56" s="52">
        <v>0.57142857142857095</v>
      </c>
      <c r="J56" s="50">
        <v>580</v>
      </c>
      <c r="K56" s="51">
        <v>0.86309523809523803</v>
      </c>
      <c r="L56" s="12">
        <v>92</v>
      </c>
      <c r="M56" s="13">
        <v>0.136904761904762</v>
      </c>
    </row>
    <row r="57" spans="1:13" hidden="1" x14ac:dyDescent="0.25">
      <c r="A57" s="2" t="s">
        <v>51</v>
      </c>
      <c r="B57" s="47" t="s">
        <v>62</v>
      </c>
      <c r="C57" s="2">
        <v>475</v>
      </c>
      <c r="D57" s="10">
        <v>0</v>
      </c>
      <c r="E57" s="11">
        <v>0</v>
      </c>
      <c r="F57" s="48">
        <v>116</v>
      </c>
      <c r="G57" s="49">
        <v>0.24421052631578899</v>
      </c>
      <c r="H57" s="53">
        <v>123</v>
      </c>
      <c r="I57" s="52">
        <v>0.25894736842105298</v>
      </c>
      <c r="J57" s="50">
        <v>304</v>
      </c>
      <c r="K57" s="51">
        <v>0.64</v>
      </c>
      <c r="L57" s="12">
        <v>171</v>
      </c>
      <c r="M57" s="13">
        <v>0.36</v>
      </c>
    </row>
    <row r="58" spans="1:13" hidden="1" x14ac:dyDescent="0.25">
      <c r="A58" s="2" t="s">
        <v>51</v>
      </c>
      <c r="B58" s="47" t="s">
        <v>63</v>
      </c>
      <c r="C58" s="2">
        <v>2875</v>
      </c>
      <c r="D58" s="10">
        <v>26</v>
      </c>
      <c r="E58" s="11">
        <v>9.0434782608695644E-3</v>
      </c>
      <c r="F58" s="48">
        <v>2532</v>
      </c>
      <c r="G58" s="49">
        <v>0.88069565217391299</v>
      </c>
      <c r="H58" s="53">
        <v>2532</v>
      </c>
      <c r="I58" s="52">
        <v>0.88069565217391299</v>
      </c>
      <c r="J58" s="50">
        <v>2712</v>
      </c>
      <c r="K58" s="51">
        <v>0.94330434782608696</v>
      </c>
      <c r="L58" s="12">
        <v>163</v>
      </c>
      <c r="M58" s="13">
        <v>5.6695652173913001E-2</v>
      </c>
    </row>
    <row r="59" spans="1:13" hidden="1" x14ac:dyDescent="0.25">
      <c r="A59" s="2" t="s">
        <v>51</v>
      </c>
      <c r="B59" s="47" t="s">
        <v>64</v>
      </c>
      <c r="C59" s="2">
        <v>145</v>
      </c>
      <c r="D59" s="10">
        <v>0</v>
      </c>
      <c r="E59" s="11">
        <v>0</v>
      </c>
      <c r="F59" s="48">
        <v>0</v>
      </c>
      <c r="G59" s="49">
        <v>0</v>
      </c>
      <c r="H59" s="53">
        <v>0</v>
      </c>
      <c r="I59" s="52">
        <v>0</v>
      </c>
      <c r="J59" s="50">
        <v>142</v>
      </c>
      <c r="K59" s="51">
        <v>0.97931034482758605</v>
      </c>
      <c r="L59" s="12">
        <v>3</v>
      </c>
      <c r="M59" s="13">
        <v>2.06896551724138E-2</v>
      </c>
    </row>
    <row r="60" spans="1:13" hidden="1" x14ac:dyDescent="0.25">
      <c r="A60" s="2" t="s">
        <v>51</v>
      </c>
      <c r="B60" s="47" t="s">
        <v>65</v>
      </c>
      <c r="C60" s="2">
        <v>514</v>
      </c>
      <c r="D60" s="10">
        <v>0</v>
      </c>
      <c r="E60" s="11">
        <v>0</v>
      </c>
      <c r="F60" s="48">
        <v>186</v>
      </c>
      <c r="G60" s="49">
        <v>0.36186770428015602</v>
      </c>
      <c r="H60" s="53">
        <v>186</v>
      </c>
      <c r="I60" s="52">
        <v>0.36186770428015602</v>
      </c>
      <c r="J60" s="50">
        <v>282</v>
      </c>
      <c r="K60" s="51">
        <v>0.54863813229572</v>
      </c>
      <c r="L60" s="12">
        <v>232</v>
      </c>
      <c r="M60" s="13">
        <v>0.45136186770428</v>
      </c>
    </row>
    <row r="61" spans="1:13" hidden="1" x14ac:dyDescent="0.25">
      <c r="A61" s="2" t="s">
        <v>51</v>
      </c>
      <c r="B61" s="47" t="s">
        <v>66</v>
      </c>
      <c r="C61" s="2">
        <v>666</v>
      </c>
      <c r="D61" s="10">
        <v>1</v>
      </c>
      <c r="E61" s="11">
        <v>1.5015015015015015E-3</v>
      </c>
      <c r="F61" s="48">
        <v>51</v>
      </c>
      <c r="G61" s="49">
        <v>7.6576576576576599E-2</v>
      </c>
      <c r="H61" s="53">
        <v>61</v>
      </c>
      <c r="I61" s="52">
        <v>9.1591591591591595E-2</v>
      </c>
      <c r="J61" s="50">
        <v>629</v>
      </c>
      <c r="K61" s="51">
        <v>0.94444444444444398</v>
      </c>
      <c r="L61" s="12">
        <v>37</v>
      </c>
      <c r="M61" s="13">
        <v>5.5555555555555601E-2</v>
      </c>
    </row>
    <row r="62" spans="1:13" hidden="1" x14ac:dyDescent="0.25">
      <c r="A62" s="2" t="s">
        <v>51</v>
      </c>
      <c r="B62" s="47" t="s">
        <v>67</v>
      </c>
      <c r="C62" s="2">
        <v>665</v>
      </c>
      <c r="D62" s="10">
        <v>0</v>
      </c>
      <c r="E62" s="11">
        <v>0</v>
      </c>
      <c r="F62" s="48">
        <v>178</v>
      </c>
      <c r="G62" s="49">
        <v>0.267669172932331</v>
      </c>
      <c r="H62" s="53">
        <v>180</v>
      </c>
      <c r="I62" s="52">
        <v>0.27067669172932302</v>
      </c>
      <c r="J62" s="50">
        <v>442</v>
      </c>
      <c r="K62" s="51">
        <v>0.66466165413533795</v>
      </c>
      <c r="L62" s="12">
        <v>223</v>
      </c>
      <c r="M62" s="13">
        <v>0.33533834586466199</v>
      </c>
    </row>
    <row r="63" spans="1:13" hidden="1" x14ac:dyDescent="0.25">
      <c r="A63" s="2" t="s">
        <v>51</v>
      </c>
      <c r="B63" s="47" t="s">
        <v>68</v>
      </c>
      <c r="C63" s="2">
        <v>515</v>
      </c>
      <c r="D63" s="10">
        <v>0</v>
      </c>
      <c r="E63" s="11">
        <v>0</v>
      </c>
      <c r="F63" s="48">
        <v>85</v>
      </c>
      <c r="G63" s="49">
        <v>0.16504854368932001</v>
      </c>
      <c r="H63" s="53">
        <v>88</v>
      </c>
      <c r="I63" s="52">
        <v>0.17087378640776699</v>
      </c>
      <c r="J63" s="50">
        <v>327</v>
      </c>
      <c r="K63" s="51">
        <v>0.63495145631067995</v>
      </c>
      <c r="L63" s="12">
        <v>188</v>
      </c>
      <c r="M63" s="13">
        <v>0.36504854368931999</v>
      </c>
    </row>
    <row r="64" spans="1:13" ht="14.25" customHeight="1" x14ac:dyDescent="0.25">
      <c r="A64" s="2" t="s">
        <v>51</v>
      </c>
      <c r="B64" s="47"/>
      <c r="C64" s="2">
        <f>SUM(C47:C63)</f>
        <v>15940</v>
      </c>
      <c r="D64" s="10">
        <f>SUM(D47:D63)</f>
        <v>84</v>
      </c>
      <c r="E64" s="11">
        <f>D64/C64</f>
        <v>5.269761606022585E-3</v>
      </c>
      <c r="F64" s="48">
        <f>SUM(F47:F63)</f>
        <v>8813</v>
      </c>
      <c r="G64" s="49">
        <f>F64/C64</f>
        <v>0.55288582183186952</v>
      </c>
      <c r="H64" s="53">
        <f>SUM(H47:H63)</f>
        <v>8912</v>
      </c>
      <c r="I64" s="52">
        <f>H64/C64</f>
        <v>0.55909661229611041</v>
      </c>
      <c r="J64" s="50">
        <f>SUM(J47:J63)</f>
        <v>12783</v>
      </c>
      <c r="K64" s="51">
        <f>J64/C64</f>
        <v>0.80194479297365118</v>
      </c>
      <c r="L64" s="12">
        <f>SUM(L47:L63)</f>
        <v>3157</v>
      </c>
      <c r="M64" s="13">
        <f>L64/C64</f>
        <v>0.1980552070263488</v>
      </c>
    </row>
    <row r="65" spans="1:13" hidden="1" x14ac:dyDescent="0.25">
      <c r="A65" s="2" t="s">
        <v>69</v>
      </c>
      <c r="B65" s="47" t="s">
        <v>70</v>
      </c>
      <c r="C65" s="2">
        <v>504</v>
      </c>
      <c r="D65" s="10">
        <v>96</v>
      </c>
      <c r="E65" s="11">
        <v>0.19047619047619047</v>
      </c>
      <c r="F65" s="48">
        <v>202</v>
      </c>
      <c r="G65" s="49">
        <v>0.40079365079365098</v>
      </c>
      <c r="H65" s="53">
        <v>212</v>
      </c>
      <c r="I65" s="52">
        <v>0.42063492063492097</v>
      </c>
      <c r="J65" s="50">
        <v>491</v>
      </c>
      <c r="K65" s="51">
        <v>0.97420634920634896</v>
      </c>
      <c r="L65" s="12">
        <v>13</v>
      </c>
      <c r="M65" s="13">
        <v>2.5793650793650799E-2</v>
      </c>
    </row>
    <row r="66" spans="1:13" hidden="1" x14ac:dyDescent="0.25">
      <c r="A66" s="2" t="s">
        <v>69</v>
      </c>
      <c r="B66" s="47" t="s">
        <v>71</v>
      </c>
      <c r="C66" s="2">
        <v>16</v>
      </c>
      <c r="D66" s="10">
        <v>14</v>
      </c>
      <c r="E66" s="11">
        <v>0.875</v>
      </c>
      <c r="F66" s="48">
        <v>14</v>
      </c>
      <c r="G66" s="49">
        <v>0.875</v>
      </c>
      <c r="H66" s="53">
        <v>15</v>
      </c>
      <c r="I66" s="52">
        <v>0.9375</v>
      </c>
      <c r="J66" s="50">
        <v>16</v>
      </c>
      <c r="K66" s="51">
        <v>1</v>
      </c>
      <c r="M66" s="13">
        <v>0</v>
      </c>
    </row>
    <row r="67" spans="1:13" hidden="1" x14ac:dyDescent="0.25">
      <c r="A67" s="2" t="s">
        <v>69</v>
      </c>
      <c r="B67" s="47" t="s">
        <v>72</v>
      </c>
      <c r="C67" s="2">
        <v>11817</v>
      </c>
      <c r="D67" s="10">
        <v>11740</v>
      </c>
      <c r="E67" s="11">
        <v>0.99348396378099346</v>
      </c>
      <c r="F67" s="48">
        <v>11807</v>
      </c>
      <c r="G67" s="49">
        <v>0.99915376152999902</v>
      </c>
      <c r="H67" s="53">
        <v>11807</v>
      </c>
      <c r="I67" s="52">
        <v>0.99915376152999902</v>
      </c>
      <c r="J67" s="50">
        <v>11817</v>
      </c>
      <c r="K67" s="51">
        <v>1</v>
      </c>
      <c r="M67" s="13">
        <v>0</v>
      </c>
    </row>
    <row r="68" spans="1:13" hidden="1" x14ac:dyDescent="0.25">
      <c r="A68" s="2" t="s">
        <v>69</v>
      </c>
      <c r="B68" s="47" t="s">
        <v>73</v>
      </c>
      <c r="C68" s="2">
        <v>1891</v>
      </c>
      <c r="D68" s="10">
        <v>969</v>
      </c>
      <c r="E68" s="11">
        <v>0.51242728714965624</v>
      </c>
      <c r="F68" s="48">
        <v>1636</v>
      </c>
      <c r="G68" s="49">
        <v>0.86515071390798504</v>
      </c>
      <c r="H68" s="53">
        <v>1638</v>
      </c>
      <c r="I68" s="52">
        <v>0.86620835536753005</v>
      </c>
      <c r="J68" s="50">
        <v>1877</v>
      </c>
      <c r="K68" s="51">
        <v>0.99259650978318303</v>
      </c>
      <c r="L68" s="12">
        <v>14</v>
      </c>
      <c r="M68" s="13">
        <v>7.4034902168165001E-3</v>
      </c>
    </row>
    <row r="69" spans="1:13" hidden="1" x14ac:dyDescent="0.25">
      <c r="A69" s="2" t="s">
        <v>69</v>
      </c>
      <c r="B69" s="47" t="s">
        <v>74</v>
      </c>
      <c r="C69" s="2">
        <v>6461</v>
      </c>
      <c r="D69" s="10">
        <v>38</v>
      </c>
      <c r="E69" s="11">
        <v>5.8814425011608114E-3</v>
      </c>
      <c r="F69" s="48">
        <v>6333</v>
      </c>
      <c r="G69" s="49">
        <v>0.980188825259248</v>
      </c>
      <c r="H69" s="53">
        <v>6333</v>
      </c>
      <c r="I69" s="52">
        <v>0.980188825259248</v>
      </c>
      <c r="J69" s="50">
        <v>6366</v>
      </c>
      <c r="K69" s="51">
        <v>0.98529639374709799</v>
      </c>
      <c r="L69" s="12">
        <v>95</v>
      </c>
      <c r="M69" s="13">
        <v>1.4703606252902001E-2</v>
      </c>
    </row>
    <row r="70" spans="1:13" hidden="1" x14ac:dyDescent="0.25">
      <c r="A70" s="2" t="s">
        <v>69</v>
      </c>
      <c r="B70" s="47" t="s">
        <v>75</v>
      </c>
      <c r="C70" s="2">
        <v>7324</v>
      </c>
      <c r="D70" s="10">
        <v>20</v>
      </c>
      <c r="E70" s="11">
        <v>2.7307482250136538E-3</v>
      </c>
      <c r="F70" s="48">
        <v>7165</v>
      </c>
      <c r="G70" s="49">
        <v>0.97829055161114098</v>
      </c>
      <c r="H70" s="53">
        <v>7165</v>
      </c>
      <c r="I70" s="52">
        <v>0.97829055161114098</v>
      </c>
      <c r="J70" s="50">
        <v>7249</v>
      </c>
      <c r="K70" s="51">
        <v>0.98975969415619902</v>
      </c>
      <c r="L70" s="12">
        <v>75</v>
      </c>
      <c r="M70" s="13">
        <v>1.0240305843801201E-2</v>
      </c>
    </row>
    <row r="71" spans="1:13" hidden="1" x14ac:dyDescent="0.25">
      <c r="A71" s="2" t="s">
        <v>69</v>
      </c>
      <c r="B71" s="47" t="s">
        <v>76</v>
      </c>
      <c r="C71" s="2">
        <v>1895</v>
      </c>
      <c r="D71" s="10">
        <v>504</v>
      </c>
      <c r="E71" s="11">
        <v>0.26596306068601583</v>
      </c>
      <c r="F71" s="48">
        <v>1598</v>
      </c>
      <c r="G71" s="49">
        <v>0.843271767810026</v>
      </c>
      <c r="H71" s="53">
        <v>1619</v>
      </c>
      <c r="I71" s="52">
        <v>0.85435356200527701</v>
      </c>
      <c r="J71" s="50">
        <v>1887</v>
      </c>
      <c r="K71" s="51">
        <v>0.99577836411609499</v>
      </c>
      <c r="L71" s="12">
        <v>8</v>
      </c>
      <c r="M71" s="13">
        <v>4.2216358839050096E-3</v>
      </c>
    </row>
    <row r="72" spans="1:13" hidden="1" x14ac:dyDescent="0.25">
      <c r="A72" s="2" t="s">
        <v>69</v>
      </c>
      <c r="B72" s="47" t="s">
        <v>77</v>
      </c>
      <c r="C72" s="2">
        <v>890</v>
      </c>
      <c r="D72" s="10">
        <v>7</v>
      </c>
      <c r="E72" s="11">
        <v>7.8651685393258432E-3</v>
      </c>
      <c r="F72" s="48">
        <v>642</v>
      </c>
      <c r="G72" s="49">
        <v>0.72134831460674198</v>
      </c>
      <c r="H72" s="53">
        <v>647</v>
      </c>
      <c r="I72" s="52">
        <v>0.72696629213483099</v>
      </c>
      <c r="J72" s="50">
        <v>889</v>
      </c>
      <c r="K72" s="51">
        <v>0.99887640449438198</v>
      </c>
      <c r="L72" s="12">
        <v>1</v>
      </c>
      <c r="M72" s="13">
        <v>1.12359550561798E-3</v>
      </c>
    </row>
    <row r="73" spans="1:13" hidden="1" x14ac:dyDescent="0.25">
      <c r="A73" s="2" t="s">
        <v>69</v>
      </c>
      <c r="B73" s="47" t="s">
        <v>78</v>
      </c>
      <c r="C73" s="2">
        <v>2048</v>
      </c>
      <c r="D73" s="10">
        <v>0</v>
      </c>
      <c r="E73" s="11">
        <v>0</v>
      </c>
      <c r="F73" s="48">
        <v>1870</v>
      </c>
      <c r="G73" s="49">
        <v>0.9130859375</v>
      </c>
      <c r="H73" s="53">
        <v>1871</v>
      </c>
      <c r="I73" s="52">
        <v>0.91357421875</v>
      </c>
      <c r="J73" s="50">
        <v>1912</v>
      </c>
      <c r="K73" s="51">
        <v>0.93359375</v>
      </c>
      <c r="L73" s="12">
        <v>136</v>
      </c>
      <c r="M73" s="13">
        <v>6.640625E-2</v>
      </c>
    </row>
    <row r="74" spans="1:13" hidden="1" x14ac:dyDescent="0.25">
      <c r="A74" s="2" t="s">
        <v>69</v>
      </c>
      <c r="B74" s="47" t="s">
        <v>79</v>
      </c>
      <c r="C74" s="2">
        <v>4275</v>
      </c>
      <c r="D74" s="10">
        <v>0</v>
      </c>
      <c r="E74" s="11">
        <v>0</v>
      </c>
      <c r="F74" s="48">
        <v>3926</v>
      </c>
      <c r="G74" s="49">
        <v>0.91836257309941505</v>
      </c>
      <c r="H74" s="53">
        <v>3926</v>
      </c>
      <c r="I74" s="52">
        <v>0.91836257309941505</v>
      </c>
      <c r="J74" s="50">
        <v>4150</v>
      </c>
      <c r="K74" s="51">
        <v>0.97076023391812905</v>
      </c>
      <c r="L74" s="12">
        <v>125</v>
      </c>
      <c r="M74" s="13">
        <v>2.9239766081871298E-2</v>
      </c>
    </row>
    <row r="75" spans="1:13" hidden="1" x14ac:dyDescent="0.25">
      <c r="A75" s="2" t="s">
        <v>69</v>
      </c>
      <c r="B75" s="47" t="s">
        <v>80</v>
      </c>
      <c r="C75" s="2">
        <v>1756</v>
      </c>
      <c r="D75" s="10">
        <v>516</v>
      </c>
      <c r="E75" s="11">
        <v>0.29384965831435078</v>
      </c>
      <c r="F75" s="48">
        <v>1667</v>
      </c>
      <c r="G75" s="49">
        <v>0.94931662870159494</v>
      </c>
      <c r="H75" s="53">
        <v>1667</v>
      </c>
      <c r="I75" s="52">
        <v>0.94931662870159494</v>
      </c>
      <c r="J75" s="50">
        <v>1755</v>
      </c>
      <c r="K75" s="51">
        <v>0.99943052391799503</v>
      </c>
      <c r="L75" s="12">
        <v>1</v>
      </c>
      <c r="M75" s="13">
        <v>5.69476082004556E-4</v>
      </c>
    </row>
    <row r="76" spans="1:13" hidden="1" x14ac:dyDescent="0.25">
      <c r="A76" s="2" t="s">
        <v>69</v>
      </c>
      <c r="B76" s="47" t="s">
        <v>81</v>
      </c>
      <c r="C76" s="2">
        <v>3265</v>
      </c>
      <c r="D76" s="10">
        <v>10</v>
      </c>
      <c r="E76" s="11">
        <v>3.0627871362940277E-3</v>
      </c>
      <c r="F76" s="48">
        <v>3189</v>
      </c>
      <c r="G76" s="49">
        <v>0.97672281776416503</v>
      </c>
      <c r="H76" s="53">
        <v>3190</v>
      </c>
      <c r="I76" s="52">
        <v>0.97702909647779501</v>
      </c>
      <c r="J76" s="50">
        <v>3216</v>
      </c>
      <c r="K76" s="51">
        <v>0.98499234303215899</v>
      </c>
      <c r="L76" s="12">
        <v>49</v>
      </c>
      <c r="M76" s="13">
        <v>1.5007656967840699E-2</v>
      </c>
    </row>
    <row r="77" spans="1:13" hidden="1" x14ac:dyDescent="0.25">
      <c r="A77" s="2" t="s">
        <v>69</v>
      </c>
      <c r="B77" s="47" t="s">
        <v>82</v>
      </c>
      <c r="C77" s="2">
        <v>7010</v>
      </c>
      <c r="D77" s="10">
        <v>559</v>
      </c>
      <c r="E77" s="11">
        <v>7.9743223965763194E-2</v>
      </c>
      <c r="F77" s="48">
        <v>6971</v>
      </c>
      <c r="G77" s="49">
        <v>0.99443651925820298</v>
      </c>
      <c r="H77" s="53">
        <v>6971</v>
      </c>
      <c r="I77" s="52">
        <v>0.99443651925820298</v>
      </c>
      <c r="J77" s="50">
        <v>7005</v>
      </c>
      <c r="K77" s="51">
        <v>0.99928673323823103</v>
      </c>
      <c r="L77" s="12">
        <v>5</v>
      </c>
      <c r="M77" s="13">
        <v>7.1326676176890202E-4</v>
      </c>
    </row>
    <row r="78" spans="1:13" hidden="1" x14ac:dyDescent="0.25">
      <c r="A78" s="2" t="s">
        <v>69</v>
      </c>
      <c r="B78" s="47" t="s">
        <v>83</v>
      </c>
      <c r="C78" s="2">
        <v>333</v>
      </c>
      <c r="D78" s="10">
        <v>18</v>
      </c>
      <c r="E78" s="11">
        <v>5.4054054054054057E-2</v>
      </c>
      <c r="F78" s="48">
        <v>324</v>
      </c>
      <c r="G78" s="49">
        <v>0.97297297297297303</v>
      </c>
      <c r="H78" s="53">
        <v>324</v>
      </c>
      <c r="I78" s="52">
        <v>0.97297297297297303</v>
      </c>
      <c r="J78" s="50">
        <v>333</v>
      </c>
      <c r="K78" s="51">
        <v>1</v>
      </c>
      <c r="M78" s="13">
        <v>0</v>
      </c>
    </row>
    <row r="79" spans="1:13" hidden="1" x14ac:dyDescent="0.25">
      <c r="A79" s="2" t="s">
        <v>69</v>
      </c>
      <c r="B79" s="47" t="s">
        <v>84</v>
      </c>
      <c r="C79" s="2">
        <v>1271</v>
      </c>
      <c r="D79" s="10">
        <v>177</v>
      </c>
      <c r="E79" s="11">
        <v>0.13926042486231313</v>
      </c>
      <c r="F79" s="48">
        <v>1142</v>
      </c>
      <c r="G79" s="49">
        <v>0.89850511408339895</v>
      </c>
      <c r="H79" s="53">
        <v>1142</v>
      </c>
      <c r="I79" s="52">
        <v>0.89850511408339895</v>
      </c>
      <c r="J79" s="50">
        <v>1215</v>
      </c>
      <c r="K79" s="51">
        <v>0.95594020456333595</v>
      </c>
      <c r="L79" s="12">
        <v>56</v>
      </c>
      <c r="M79" s="13">
        <v>4.4059795436664002E-2</v>
      </c>
    </row>
    <row r="80" spans="1:13" hidden="1" x14ac:dyDescent="0.25">
      <c r="A80" s="2" t="s">
        <v>69</v>
      </c>
      <c r="B80" s="47" t="s">
        <v>85</v>
      </c>
      <c r="C80" s="2">
        <v>857</v>
      </c>
      <c r="D80" s="10">
        <v>0</v>
      </c>
      <c r="E80" s="11">
        <v>0</v>
      </c>
      <c r="F80" s="48">
        <v>759</v>
      </c>
      <c r="G80" s="49">
        <v>0.88564760793465602</v>
      </c>
      <c r="H80" s="53">
        <v>760</v>
      </c>
      <c r="I80" s="52">
        <v>0.88681446907817996</v>
      </c>
      <c r="J80" s="50">
        <v>806</v>
      </c>
      <c r="K80" s="51">
        <v>0.94049008168028003</v>
      </c>
      <c r="L80" s="12">
        <v>51</v>
      </c>
      <c r="M80" s="13">
        <v>5.9509918319720002E-2</v>
      </c>
    </row>
    <row r="81" spans="1:13" hidden="1" x14ac:dyDescent="0.25">
      <c r="A81" s="2" t="s">
        <v>69</v>
      </c>
      <c r="B81" s="47" t="s">
        <v>86</v>
      </c>
      <c r="C81" s="2">
        <v>4361</v>
      </c>
      <c r="D81" s="10">
        <v>66</v>
      </c>
      <c r="E81" s="11">
        <v>1.5134143545058473E-2</v>
      </c>
      <c r="F81" s="48">
        <v>4241</v>
      </c>
      <c r="G81" s="49">
        <v>0.97248337537262097</v>
      </c>
      <c r="H81" s="53">
        <v>4242</v>
      </c>
      <c r="I81" s="52">
        <v>0.97271268057784899</v>
      </c>
      <c r="J81" s="50">
        <v>4327</v>
      </c>
      <c r="K81" s="51">
        <v>0.99220362302224296</v>
      </c>
      <c r="L81" s="12">
        <v>34</v>
      </c>
      <c r="M81" s="13">
        <v>7.7963769777573896E-3</v>
      </c>
    </row>
    <row r="82" spans="1:13" hidden="1" x14ac:dyDescent="0.25">
      <c r="A82" s="2" t="s">
        <v>69</v>
      </c>
      <c r="B82" s="47" t="s">
        <v>87</v>
      </c>
      <c r="C82" s="2">
        <v>1739</v>
      </c>
      <c r="D82" s="10">
        <v>96</v>
      </c>
      <c r="E82" s="11">
        <v>5.5204140310523286E-2</v>
      </c>
      <c r="F82" s="48">
        <v>1739</v>
      </c>
      <c r="G82" s="49">
        <v>1</v>
      </c>
      <c r="H82" s="53">
        <v>1739</v>
      </c>
      <c r="I82" s="52">
        <v>1</v>
      </c>
      <c r="J82" s="50">
        <v>1739</v>
      </c>
      <c r="K82" s="51">
        <v>1</v>
      </c>
      <c r="M82" s="13">
        <v>0</v>
      </c>
    </row>
    <row r="83" spans="1:13" x14ac:dyDescent="0.25">
      <c r="A83" s="2" t="s">
        <v>69</v>
      </c>
      <c r="B83" s="47"/>
      <c r="C83" s="2">
        <f>SUM(C65:C82)</f>
        <v>57713</v>
      </c>
      <c r="D83" s="10">
        <f>SUM(D65:D82)</f>
        <v>14830</v>
      </c>
      <c r="E83" s="11">
        <f>D83/C83</f>
        <v>0.25696116992705281</v>
      </c>
      <c r="F83" s="48">
        <f>SUM(F65:F82)</f>
        <v>55225</v>
      </c>
      <c r="G83" s="49">
        <f>F83/C83</f>
        <v>0.95689012874049173</v>
      </c>
      <c r="H83" s="53">
        <f>SUM(H65:H82)</f>
        <v>55268</v>
      </c>
      <c r="I83" s="52">
        <f>H83/C83</f>
        <v>0.9576351948434495</v>
      </c>
      <c r="J83" s="50">
        <f>SUM(J65:J82)</f>
        <v>57050</v>
      </c>
      <c r="K83" s="51">
        <f>J83/C83</f>
        <v>0.98851212031951208</v>
      </c>
      <c r="L83" s="12">
        <f>SUM(L65:L82)</f>
        <v>663</v>
      </c>
      <c r="M83" s="13">
        <f>L83/C83</f>
        <v>1.1487879680487931E-2</v>
      </c>
    </row>
    <row r="84" spans="1:13" ht="0.75" customHeight="1" x14ac:dyDescent="0.25">
      <c r="A84" s="2" t="s">
        <v>88</v>
      </c>
      <c r="B84" s="47" t="s">
        <v>89</v>
      </c>
      <c r="C84" s="2">
        <v>254</v>
      </c>
      <c r="D84" s="10">
        <v>0</v>
      </c>
      <c r="E84" s="11">
        <v>0</v>
      </c>
      <c r="F84" s="48">
        <v>18</v>
      </c>
      <c r="G84" s="49">
        <v>7.0866141732283505E-2</v>
      </c>
      <c r="H84" s="53">
        <v>18</v>
      </c>
      <c r="I84" s="52">
        <v>7.0866141732283505E-2</v>
      </c>
      <c r="J84" s="50">
        <v>19</v>
      </c>
      <c r="K84" s="51">
        <v>7.4803149606299205E-2</v>
      </c>
      <c r="L84" s="12">
        <v>235</v>
      </c>
      <c r="M84" s="13">
        <v>0.92519685039370103</v>
      </c>
    </row>
    <row r="85" spans="1:13" hidden="1" x14ac:dyDescent="0.25">
      <c r="A85" s="2" t="s">
        <v>88</v>
      </c>
      <c r="B85" s="47" t="s">
        <v>90</v>
      </c>
      <c r="C85" s="2">
        <v>9</v>
      </c>
      <c r="D85" s="10">
        <v>0</v>
      </c>
      <c r="E85" s="11">
        <v>0</v>
      </c>
      <c r="F85" s="48">
        <v>0</v>
      </c>
      <c r="G85" s="49">
        <v>0</v>
      </c>
      <c r="H85" s="53">
        <v>0</v>
      </c>
      <c r="I85" s="52">
        <v>0</v>
      </c>
      <c r="J85" s="50">
        <v>0</v>
      </c>
      <c r="K85" s="51">
        <v>0</v>
      </c>
      <c r="L85" s="12">
        <v>9</v>
      </c>
      <c r="M85" s="13">
        <v>1</v>
      </c>
    </row>
    <row r="86" spans="1:13" hidden="1" x14ac:dyDescent="0.25">
      <c r="A86" s="2" t="s">
        <v>88</v>
      </c>
      <c r="B86" s="47" t="s">
        <v>91</v>
      </c>
      <c r="C86" s="2">
        <v>243</v>
      </c>
      <c r="D86" s="10">
        <v>16</v>
      </c>
      <c r="E86" s="11">
        <v>6.584362139917696E-2</v>
      </c>
      <c r="F86" s="48">
        <v>34</v>
      </c>
      <c r="G86" s="49">
        <v>0.139917695473251</v>
      </c>
      <c r="H86" s="53">
        <v>34</v>
      </c>
      <c r="I86" s="52">
        <v>0.139917695473251</v>
      </c>
      <c r="J86" s="50">
        <v>171</v>
      </c>
      <c r="K86" s="51">
        <v>0.70370370370370405</v>
      </c>
      <c r="L86" s="12">
        <v>72</v>
      </c>
      <c r="M86" s="13">
        <v>0.296296296296296</v>
      </c>
    </row>
    <row r="87" spans="1:13" hidden="1" x14ac:dyDescent="0.25">
      <c r="A87" s="2" t="s">
        <v>88</v>
      </c>
      <c r="B87" s="47" t="s">
        <v>92</v>
      </c>
      <c r="C87" s="2">
        <v>949</v>
      </c>
      <c r="D87" s="10">
        <v>13</v>
      </c>
      <c r="E87" s="11">
        <v>1.3698630136986301E-2</v>
      </c>
      <c r="F87" s="48">
        <v>622</v>
      </c>
      <c r="G87" s="49">
        <v>0.65542676501580599</v>
      </c>
      <c r="H87" s="53">
        <v>623</v>
      </c>
      <c r="I87" s="52">
        <v>0.65648050579557404</v>
      </c>
      <c r="J87" s="50">
        <v>810</v>
      </c>
      <c r="K87" s="51">
        <v>0.85353003161222296</v>
      </c>
      <c r="L87" s="12">
        <v>139</v>
      </c>
      <c r="M87" s="13">
        <v>0.14646996838777701</v>
      </c>
    </row>
    <row r="88" spans="1:13" hidden="1" x14ac:dyDescent="0.25">
      <c r="A88" s="2" t="s">
        <v>88</v>
      </c>
      <c r="B88" s="47" t="s">
        <v>93</v>
      </c>
      <c r="C88" s="2">
        <v>72</v>
      </c>
      <c r="D88" s="10">
        <v>38</v>
      </c>
      <c r="E88" s="11">
        <v>0.52777777777777779</v>
      </c>
      <c r="F88" s="48">
        <v>41</v>
      </c>
      <c r="G88" s="49">
        <v>0.56944444444444398</v>
      </c>
      <c r="H88" s="53">
        <v>41</v>
      </c>
      <c r="I88" s="52">
        <v>0.56944444444444398</v>
      </c>
      <c r="J88" s="50">
        <v>55</v>
      </c>
      <c r="K88" s="51">
        <v>0.76388888888888895</v>
      </c>
      <c r="L88" s="12">
        <v>17</v>
      </c>
      <c r="M88" s="13">
        <v>0.23611111111111099</v>
      </c>
    </row>
    <row r="89" spans="1:13" hidden="1" x14ac:dyDescent="0.25">
      <c r="A89" s="2" t="s">
        <v>88</v>
      </c>
      <c r="B89" s="47" t="s">
        <v>94</v>
      </c>
      <c r="C89" s="2">
        <v>639</v>
      </c>
      <c r="D89" s="10">
        <v>17</v>
      </c>
      <c r="E89" s="11">
        <v>2.6604068857589983E-2</v>
      </c>
      <c r="F89" s="48">
        <v>349</v>
      </c>
      <c r="G89" s="49">
        <v>0.54616588419405299</v>
      </c>
      <c r="H89" s="53">
        <v>354</v>
      </c>
      <c r="I89" s="52">
        <v>0.55399061032863905</v>
      </c>
      <c r="J89" s="50">
        <v>494</v>
      </c>
      <c r="K89" s="51">
        <v>0.77308294209702699</v>
      </c>
      <c r="L89" s="12">
        <v>145</v>
      </c>
      <c r="M89" s="13">
        <v>0.22691705790297301</v>
      </c>
    </row>
    <row r="90" spans="1:13" hidden="1" x14ac:dyDescent="0.25">
      <c r="A90" s="2" t="s">
        <v>88</v>
      </c>
      <c r="B90" s="47" t="s">
        <v>95</v>
      </c>
      <c r="C90" s="2">
        <v>890</v>
      </c>
      <c r="D90" s="10">
        <v>0</v>
      </c>
      <c r="E90" s="11">
        <v>0</v>
      </c>
      <c r="F90" s="48">
        <v>343</v>
      </c>
      <c r="G90" s="49">
        <v>0.38539325842696598</v>
      </c>
      <c r="H90" s="53">
        <v>343</v>
      </c>
      <c r="I90" s="52">
        <v>0.38539325842696598</v>
      </c>
      <c r="J90" s="50">
        <v>655</v>
      </c>
      <c r="K90" s="51">
        <v>0.73595505617977497</v>
      </c>
      <c r="L90" s="12">
        <v>235</v>
      </c>
      <c r="M90" s="13">
        <v>0.26404494382022498</v>
      </c>
    </row>
    <row r="91" spans="1:13" hidden="1" x14ac:dyDescent="0.25">
      <c r="A91" s="2" t="s">
        <v>88</v>
      </c>
      <c r="B91" s="47" t="s">
        <v>96</v>
      </c>
      <c r="C91" s="2">
        <v>216</v>
      </c>
      <c r="D91" s="10">
        <v>0</v>
      </c>
      <c r="E91" s="11">
        <v>0</v>
      </c>
      <c r="F91" s="48">
        <v>44</v>
      </c>
      <c r="G91" s="49">
        <v>0.203703703703704</v>
      </c>
      <c r="H91" s="53">
        <v>44</v>
      </c>
      <c r="I91" s="52">
        <v>0.203703703703704</v>
      </c>
      <c r="J91" s="50">
        <v>136</v>
      </c>
      <c r="K91" s="51">
        <v>0.62962962962962998</v>
      </c>
      <c r="L91" s="12">
        <v>80</v>
      </c>
      <c r="M91" s="13">
        <v>0.37037037037037002</v>
      </c>
    </row>
    <row r="92" spans="1:13" hidden="1" x14ac:dyDescent="0.25">
      <c r="A92" s="2" t="s">
        <v>88</v>
      </c>
      <c r="B92" s="47" t="s">
        <v>97</v>
      </c>
      <c r="C92" s="2">
        <v>76</v>
      </c>
      <c r="D92" s="10">
        <v>7</v>
      </c>
      <c r="E92" s="11">
        <v>9.2105263157894732E-2</v>
      </c>
      <c r="F92" s="48">
        <v>7</v>
      </c>
      <c r="G92" s="49">
        <v>9.2105263157894704E-2</v>
      </c>
      <c r="H92" s="53">
        <v>7</v>
      </c>
      <c r="I92" s="52">
        <v>9.2105263157894704E-2</v>
      </c>
      <c r="J92" s="50">
        <v>21</v>
      </c>
      <c r="K92" s="51">
        <v>0.27631578947368401</v>
      </c>
      <c r="L92" s="12">
        <v>55</v>
      </c>
      <c r="M92" s="13">
        <v>0.72368421052631604</v>
      </c>
    </row>
    <row r="93" spans="1:13" hidden="1" x14ac:dyDescent="0.25">
      <c r="A93" s="2" t="s">
        <v>88</v>
      </c>
      <c r="B93" s="47" t="s">
        <v>98</v>
      </c>
      <c r="C93" s="2">
        <v>100</v>
      </c>
      <c r="D93" s="10">
        <v>0</v>
      </c>
      <c r="E93" s="11">
        <v>0</v>
      </c>
      <c r="F93" s="48">
        <v>21</v>
      </c>
      <c r="G93" s="49">
        <v>0.21</v>
      </c>
      <c r="H93" s="53">
        <v>21</v>
      </c>
      <c r="I93" s="52">
        <v>0.21</v>
      </c>
      <c r="J93" s="50">
        <v>64</v>
      </c>
      <c r="K93" s="51">
        <v>0.64</v>
      </c>
      <c r="L93" s="12">
        <v>36</v>
      </c>
      <c r="M93" s="13">
        <v>0.36</v>
      </c>
    </row>
    <row r="94" spans="1:13" hidden="1" x14ac:dyDescent="0.25">
      <c r="A94" s="2" t="s">
        <v>88</v>
      </c>
      <c r="B94" s="47" t="s">
        <v>99</v>
      </c>
      <c r="C94" s="2">
        <v>199</v>
      </c>
      <c r="D94" s="10">
        <v>0</v>
      </c>
      <c r="E94" s="11">
        <v>0</v>
      </c>
      <c r="F94" s="48">
        <v>15</v>
      </c>
      <c r="G94" s="49">
        <v>7.5376884422110504E-2</v>
      </c>
      <c r="H94" s="53">
        <v>15</v>
      </c>
      <c r="I94" s="52">
        <v>7.5376884422110504E-2</v>
      </c>
      <c r="J94" s="50">
        <v>133</v>
      </c>
      <c r="K94" s="51">
        <v>0.66834170854271402</v>
      </c>
      <c r="L94" s="12">
        <v>66</v>
      </c>
      <c r="M94" s="13">
        <v>0.33165829145728598</v>
      </c>
    </row>
    <row r="95" spans="1:13" hidden="1" x14ac:dyDescent="0.25">
      <c r="A95" s="2" t="s">
        <v>88</v>
      </c>
      <c r="B95" s="47" t="s">
        <v>100</v>
      </c>
      <c r="C95" s="2">
        <v>96</v>
      </c>
      <c r="D95" s="10">
        <v>2</v>
      </c>
      <c r="E95" s="11">
        <v>2.0833333333333332E-2</v>
      </c>
      <c r="F95" s="48">
        <v>32</v>
      </c>
      <c r="G95" s="49">
        <v>0.33333333333333298</v>
      </c>
      <c r="H95" s="53">
        <v>32</v>
      </c>
      <c r="I95" s="52">
        <v>0.33333333333333298</v>
      </c>
      <c r="J95" s="50">
        <v>59</v>
      </c>
      <c r="K95" s="51">
        <v>0.61458333333333304</v>
      </c>
      <c r="L95" s="12">
        <v>37</v>
      </c>
      <c r="M95" s="13">
        <v>0.38541666666666702</v>
      </c>
    </row>
    <row r="96" spans="1:13" hidden="1" x14ac:dyDescent="0.25">
      <c r="A96" s="2" t="s">
        <v>88</v>
      </c>
      <c r="B96" s="47" t="s">
        <v>101</v>
      </c>
      <c r="C96" s="2">
        <v>46</v>
      </c>
      <c r="D96" s="10">
        <v>0</v>
      </c>
      <c r="E96" s="11">
        <v>0</v>
      </c>
      <c r="F96" s="48">
        <v>0</v>
      </c>
      <c r="G96" s="49">
        <v>0</v>
      </c>
      <c r="H96" s="53">
        <v>0</v>
      </c>
      <c r="I96" s="52">
        <v>0</v>
      </c>
      <c r="J96" s="50">
        <v>0</v>
      </c>
      <c r="K96" s="51">
        <v>0</v>
      </c>
      <c r="L96" s="12">
        <v>46</v>
      </c>
      <c r="M96" s="13">
        <v>1</v>
      </c>
    </row>
    <row r="97" spans="1:13" hidden="1" x14ac:dyDescent="0.25">
      <c r="A97" s="2" t="s">
        <v>88</v>
      </c>
      <c r="B97" s="47" t="s">
        <v>102</v>
      </c>
      <c r="C97" s="2">
        <v>897</v>
      </c>
      <c r="D97" s="10">
        <v>0</v>
      </c>
      <c r="E97" s="11">
        <v>0</v>
      </c>
      <c r="F97" s="48">
        <v>109</v>
      </c>
      <c r="G97" s="49">
        <v>0.121516164994426</v>
      </c>
      <c r="H97" s="53">
        <v>111</v>
      </c>
      <c r="I97" s="52">
        <v>0.12374581939799301</v>
      </c>
      <c r="J97" s="50">
        <v>590</v>
      </c>
      <c r="K97" s="51">
        <v>0.65774804905239703</v>
      </c>
      <c r="L97" s="12">
        <v>307</v>
      </c>
      <c r="M97" s="13">
        <v>0.34225195094760302</v>
      </c>
    </row>
    <row r="98" spans="1:13" hidden="1" x14ac:dyDescent="0.25">
      <c r="A98" s="2" t="s">
        <v>88</v>
      </c>
      <c r="B98" s="47" t="s">
        <v>103</v>
      </c>
      <c r="C98" s="2">
        <v>363</v>
      </c>
      <c r="D98" s="10">
        <v>26</v>
      </c>
      <c r="E98" s="11">
        <v>7.1625344352617082E-2</v>
      </c>
      <c r="F98" s="48">
        <v>61</v>
      </c>
      <c r="G98" s="49">
        <v>0.16804407713498601</v>
      </c>
      <c r="H98" s="53">
        <v>62</v>
      </c>
      <c r="I98" s="52">
        <v>0.17079889807162499</v>
      </c>
      <c r="J98" s="50">
        <v>230</v>
      </c>
      <c r="K98" s="51">
        <v>0.63360881542699699</v>
      </c>
      <c r="L98" s="12">
        <v>133</v>
      </c>
      <c r="M98" s="13">
        <v>0.36639118457300301</v>
      </c>
    </row>
    <row r="99" spans="1:13" hidden="1" x14ac:dyDescent="0.25">
      <c r="A99" s="2" t="s">
        <v>88</v>
      </c>
      <c r="B99" s="47" t="s">
        <v>104</v>
      </c>
      <c r="C99" s="2">
        <v>224</v>
      </c>
      <c r="D99" s="10">
        <v>0</v>
      </c>
      <c r="E99" s="11">
        <v>0</v>
      </c>
      <c r="F99" s="48">
        <v>53</v>
      </c>
      <c r="G99" s="49">
        <v>0.23660714285714299</v>
      </c>
      <c r="H99" s="53">
        <v>54</v>
      </c>
      <c r="I99" s="52">
        <v>0.24107142857142899</v>
      </c>
      <c r="J99" s="50">
        <v>168</v>
      </c>
      <c r="K99" s="51">
        <v>0.75</v>
      </c>
      <c r="L99" s="12">
        <v>56</v>
      </c>
      <c r="M99" s="13">
        <v>0.25</v>
      </c>
    </row>
    <row r="100" spans="1:13" hidden="1" x14ac:dyDescent="0.25">
      <c r="A100" s="2" t="s">
        <v>88</v>
      </c>
      <c r="B100" s="47" t="s">
        <v>105</v>
      </c>
      <c r="C100" s="2">
        <v>104</v>
      </c>
      <c r="D100" s="10">
        <v>0</v>
      </c>
      <c r="E100" s="11">
        <v>0</v>
      </c>
      <c r="F100" s="48">
        <v>3</v>
      </c>
      <c r="G100" s="49">
        <v>2.8846153846153799E-2</v>
      </c>
      <c r="H100" s="53">
        <v>3</v>
      </c>
      <c r="I100" s="52">
        <v>2.8846153846153799E-2</v>
      </c>
      <c r="J100" s="50">
        <v>65</v>
      </c>
      <c r="K100" s="51">
        <v>0.625</v>
      </c>
      <c r="L100" s="12">
        <v>39</v>
      </c>
      <c r="M100" s="13">
        <v>0.375</v>
      </c>
    </row>
    <row r="101" spans="1:13" hidden="1" x14ac:dyDescent="0.25">
      <c r="A101" s="2" t="s">
        <v>88</v>
      </c>
      <c r="B101" s="47" t="s">
        <v>106</v>
      </c>
      <c r="C101" s="2">
        <v>1</v>
      </c>
      <c r="D101" s="10">
        <v>0</v>
      </c>
      <c r="E101" s="11">
        <v>0</v>
      </c>
      <c r="F101" s="48">
        <v>0</v>
      </c>
      <c r="G101" s="49">
        <v>0</v>
      </c>
      <c r="H101" s="53">
        <v>0</v>
      </c>
      <c r="I101" s="52">
        <v>0</v>
      </c>
      <c r="J101" s="50">
        <v>1</v>
      </c>
      <c r="K101" s="51">
        <v>1</v>
      </c>
      <c r="M101" s="13">
        <v>0</v>
      </c>
    </row>
    <row r="102" spans="1:13" hidden="1" x14ac:dyDescent="0.25">
      <c r="A102" s="2" t="s">
        <v>88</v>
      </c>
      <c r="B102" s="47" t="s">
        <v>107</v>
      </c>
      <c r="C102" s="2">
        <v>56</v>
      </c>
      <c r="D102" s="10">
        <v>0</v>
      </c>
      <c r="E102" s="11">
        <v>0</v>
      </c>
      <c r="F102" s="48">
        <v>0</v>
      </c>
      <c r="G102" s="49">
        <v>0</v>
      </c>
      <c r="H102" s="53">
        <v>0</v>
      </c>
      <c r="I102" s="52">
        <v>0</v>
      </c>
      <c r="J102" s="50">
        <v>6</v>
      </c>
      <c r="K102" s="51">
        <v>0.107142857142857</v>
      </c>
      <c r="L102" s="12">
        <v>50</v>
      </c>
      <c r="M102" s="13">
        <v>0.89285714285714302</v>
      </c>
    </row>
    <row r="103" spans="1:13" ht="15" customHeight="1" x14ac:dyDescent="0.25">
      <c r="A103" s="2" t="s">
        <v>88</v>
      </c>
      <c r="B103" s="47"/>
      <c r="C103" s="2">
        <f>SUM(C84:C102)</f>
        <v>5434</v>
      </c>
      <c r="D103" s="10">
        <f>SUM(D84:D102)</f>
        <v>119</v>
      </c>
      <c r="E103" s="11">
        <f>D103/C103</f>
        <v>2.1899153478100848E-2</v>
      </c>
      <c r="F103" s="48">
        <f>SUM(F84:F102)</f>
        <v>1752</v>
      </c>
      <c r="G103" s="49">
        <f>F103/C103</f>
        <v>0.32241442767758555</v>
      </c>
      <c r="H103" s="53">
        <f>SUM(H84:H102)</f>
        <v>1762</v>
      </c>
      <c r="I103" s="52">
        <f>H103/C103</f>
        <v>0.3242546926757453</v>
      </c>
      <c r="J103" s="50">
        <f>SUM(J84:J102)</f>
        <v>3677</v>
      </c>
      <c r="K103" s="51">
        <f>J103/C103</f>
        <v>0.6766654398233346</v>
      </c>
      <c r="L103" s="12">
        <f>SUM(L84:L102)</f>
        <v>1757</v>
      </c>
      <c r="M103" s="13">
        <f>L103/C103</f>
        <v>0.32333456017666545</v>
      </c>
    </row>
    <row r="104" spans="1:13" hidden="1" x14ac:dyDescent="0.25">
      <c r="A104" s="2" t="s">
        <v>108</v>
      </c>
      <c r="B104" s="47" t="s">
        <v>109</v>
      </c>
      <c r="C104" s="2">
        <v>695</v>
      </c>
      <c r="D104" s="10">
        <v>0</v>
      </c>
      <c r="E104" s="11">
        <v>0</v>
      </c>
      <c r="F104" s="48">
        <v>227</v>
      </c>
      <c r="G104" s="49">
        <v>0.32661870503597101</v>
      </c>
      <c r="H104" s="53">
        <v>227</v>
      </c>
      <c r="I104" s="52">
        <v>0.32661870503597101</v>
      </c>
      <c r="J104" s="50">
        <v>530</v>
      </c>
      <c r="K104" s="51">
        <v>0.76258992805755399</v>
      </c>
      <c r="L104" s="12">
        <v>165</v>
      </c>
      <c r="M104" s="13">
        <v>0.23741007194244601</v>
      </c>
    </row>
    <row r="105" spans="1:13" hidden="1" x14ac:dyDescent="0.25">
      <c r="A105" s="2" t="s">
        <v>108</v>
      </c>
      <c r="B105" s="47" t="s">
        <v>110</v>
      </c>
      <c r="C105" s="2">
        <v>723</v>
      </c>
      <c r="D105" s="10">
        <v>0</v>
      </c>
      <c r="E105" s="11">
        <v>0</v>
      </c>
      <c r="F105" s="48">
        <v>154</v>
      </c>
      <c r="G105" s="49">
        <v>0.213001383125864</v>
      </c>
      <c r="H105" s="53">
        <v>154</v>
      </c>
      <c r="I105" s="52">
        <v>0.213001383125864</v>
      </c>
      <c r="J105" s="50">
        <v>557</v>
      </c>
      <c r="K105" s="51">
        <v>0.77040110650069205</v>
      </c>
      <c r="L105" s="12">
        <v>166</v>
      </c>
      <c r="M105" s="13">
        <v>0.22959889349930801</v>
      </c>
    </row>
    <row r="106" spans="1:13" hidden="1" x14ac:dyDescent="0.25">
      <c r="A106" s="2" t="s">
        <v>108</v>
      </c>
      <c r="B106" s="47" t="s">
        <v>282</v>
      </c>
      <c r="C106" s="2">
        <v>1283</v>
      </c>
      <c r="D106" s="10">
        <v>0</v>
      </c>
      <c r="E106" s="11">
        <v>0</v>
      </c>
      <c r="F106" s="48">
        <v>695</v>
      </c>
      <c r="G106" s="49">
        <v>0.54169914263445096</v>
      </c>
      <c r="H106" s="53">
        <v>695</v>
      </c>
      <c r="I106" s="52">
        <v>0.54169914263445096</v>
      </c>
      <c r="J106" s="50">
        <v>1147</v>
      </c>
      <c r="K106" s="51">
        <v>0.89399844115354599</v>
      </c>
      <c r="L106" s="12">
        <v>136</v>
      </c>
      <c r="M106" s="13">
        <v>0.106001558846454</v>
      </c>
    </row>
    <row r="107" spans="1:13" hidden="1" x14ac:dyDescent="0.25">
      <c r="A107" s="2" t="s">
        <v>108</v>
      </c>
      <c r="B107" s="47" t="s">
        <v>111</v>
      </c>
      <c r="C107" s="2">
        <v>1784</v>
      </c>
      <c r="D107" s="10">
        <v>3</v>
      </c>
      <c r="E107" s="11">
        <v>1.6816143497757848E-3</v>
      </c>
      <c r="F107" s="48">
        <v>899</v>
      </c>
      <c r="G107" s="49">
        <v>0.50392376681614304</v>
      </c>
      <c r="H107" s="53">
        <v>900</v>
      </c>
      <c r="I107" s="52">
        <v>0.50448430493273499</v>
      </c>
      <c r="J107" s="50">
        <v>1379</v>
      </c>
      <c r="K107" s="51">
        <v>0.77298206278026904</v>
      </c>
      <c r="L107" s="12">
        <v>405</v>
      </c>
      <c r="M107" s="13">
        <v>0.22701793721973099</v>
      </c>
    </row>
    <row r="108" spans="1:13" hidden="1" x14ac:dyDescent="0.25">
      <c r="A108" s="2" t="s">
        <v>108</v>
      </c>
      <c r="B108" s="47" t="s">
        <v>112</v>
      </c>
      <c r="C108" s="2">
        <v>994</v>
      </c>
      <c r="D108" s="10">
        <v>0</v>
      </c>
      <c r="E108" s="11">
        <v>0</v>
      </c>
      <c r="F108" s="48">
        <v>104</v>
      </c>
      <c r="G108" s="49">
        <v>0.10462776659959799</v>
      </c>
      <c r="H108" s="53">
        <v>117</v>
      </c>
      <c r="I108" s="52">
        <v>0.117706237424547</v>
      </c>
      <c r="J108" s="50">
        <v>589</v>
      </c>
      <c r="K108" s="51">
        <v>0.59255533199195198</v>
      </c>
      <c r="L108" s="12">
        <v>405</v>
      </c>
      <c r="M108" s="13">
        <v>0.40744466800804802</v>
      </c>
    </row>
    <row r="109" spans="1:13" hidden="1" x14ac:dyDescent="0.25">
      <c r="A109" s="2" t="s">
        <v>108</v>
      </c>
      <c r="B109" s="47" t="s">
        <v>113</v>
      </c>
      <c r="C109" s="2">
        <v>658</v>
      </c>
      <c r="D109" s="10">
        <v>183</v>
      </c>
      <c r="E109" s="11">
        <v>0.27811550151975684</v>
      </c>
      <c r="F109" s="48">
        <v>194</v>
      </c>
      <c r="G109" s="49">
        <v>0.29483282674771999</v>
      </c>
      <c r="H109" s="53">
        <v>196</v>
      </c>
      <c r="I109" s="52">
        <v>0.29787234042553201</v>
      </c>
      <c r="J109" s="50">
        <v>524</v>
      </c>
      <c r="K109" s="51">
        <v>0.79635258358662597</v>
      </c>
      <c r="L109" s="12">
        <v>134</v>
      </c>
      <c r="M109" s="13">
        <v>0.203647416413374</v>
      </c>
    </row>
    <row r="110" spans="1:13" hidden="1" x14ac:dyDescent="0.25">
      <c r="A110" s="2" t="s">
        <v>108</v>
      </c>
      <c r="B110" s="47" t="s">
        <v>114</v>
      </c>
      <c r="C110" s="2">
        <v>936</v>
      </c>
      <c r="D110" s="10">
        <v>509</v>
      </c>
      <c r="E110" s="11">
        <v>0.54380341880341876</v>
      </c>
      <c r="F110" s="48">
        <v>510</v>
      </c>
      <c r="G110" s="49">
        <v>0.54487179487179505</v>
      </c>
      <c r="H110" s="53">
        <v>510</v>
      </c>
      <c r="I110" s="52">
        <v>0.54487179487179505</v>
      </c>
      <c r="J110" s="50">
        <v>907</v>
      </c>
      <c r="K110" s="51">
        <v>0.96901709401709402</v>
      </c>
      <c r="L110" s="12">
        <v>29</v>
      </c>
      <c r="M110" s="13">
        <v>3.0982905982906001E-2</v>
      </c>
    </row>
    <row r="111" spans="1:13" hidden="1" x14ac:dyDescent="0.25">
      <c r="A111" s="2" t="s">
        <v>108</v>
      </c>
      <c r="B111" s="47" t="s">
        <v>115</v>
      </c>
      <c r="C111" s="2">
        <v>2054</v>
      </c>
      <c r="D111" s="10">
        <v>0</v>
      </c>
      <c r="E111" s="11">
        <v>0</v>
      </c>
      <c r="F111" s="48">
        <v>1805</v>
      </c>
      <c r="G111" s="49">
        <v>0.87877312560856902</v>
      </c>
      <c r="H111" s="53">
        <v>1805</v>
      </c>
      <c r="I111" s="52">
        <v>0.87877312560856902</v>
      </c>
      <c r="J111" s="50">
        <v>1967</v>
      </c>
      <c r="K111" s="51">
        <v>0.95764362220058397</v>
      </c>
      <c r="L111" s="12">
        <v>87</v>
      </c>
      <c r="M111" s="13">
        <v>4.2356377799415798E-2</v>
      </c>
    </row>
    <row r="112" spans="1:13" hidden="1" x14ac:dyDescent="0.25">
      <c r="A112" s="2" t="s">
        <v>108</v>
      </c>
      <c r="B112" s="47" t="s">
        <v>116</v>
      </c>
      <c r="C112" s="2">
        <v>1833</v>
      </c>
      <c r="D112" s="10">
        <v>65</v>
      </c>
      <c r="E112" s="11">
        <v>3.5460992907801421E-2</v>
      </c>
      <c r="F112" s="48">
        <v>1794</v>
      </c>
      <c r="G112" s="49">
        <v>0.97872340425531901</v>
      </c>
      <c r="H112" s="53">
        <v>1794</v>
      </c>
      <c r="I112" s="52">
        <v>0.97872340425531901</v>
      </c>
      <c r="J112" s="50">
        <v>1817</v>
      </c>
      <c r="K112" s="51">
        <v>0.99127114020731</v>
      </c>
      <c r="L112" s="12">
        <v>16</v>
      </c>
      <c r="M112" s="13">
        <v>8.7288597926895792E-3</v>
      </c>
    </row>
    <row r="113" spans="1:13" hidden="1" x14ac:dyDescent="0.25">
      <c r="A113" s="2" t="s">
        <v>108</v>
      </c>
      <c r="B113" s="47" t="s">
        <v>117</v>
      </c>
      <c r="C113" s="2">
        <v>827</v>
      </c>
      <c r="D113" s="10">
        <v>4</v>
      </c>
      <c r="E113" s="11">
        <v>4.8367593712212815E-3</v>
      </c>
      <c r="F113" s="48">
        <v>249</v>
      </c>
      <c r="G113" s="49">
        <v>0.30108827085852502</v>
      </c>
      <c r="H113" s="53">
        <v>267</v>
      </c>
      <c r="I113" s="52">
        <v>0.32285368802902098</v>
      </c>
      <c r="J113" s="50">
        <v>677</v>
      </c>
      <c r="K113" s="51">
        <v>0.81862152357920204</v>
      </c>
      <c r="L113" s="12">
        <v>150</v>
      </c>
      <c r="M113" s="13">
        <v>0.18137847642079799</v>
      </c>
    </row>
    <row r="114" spans="1:13" hidden="1" x14ac:dyDescent="0.25">
      <c r="A114" s="2" t="s">
        <v>108</v>
      </c>
      <c r="B114" s="47" t="s">
        <v>118</v>
      </c>
      <c r="C114" s="2">
        <v>1084</v>
      </c>
      <c r="D114" s="10">
        <v>0</v>
      </c>
      <c r="E114" s="11">
        <v>0</v>
      </c>
      <c r="F114" s="48">
        <v>759</v>
      </c>
      <c r="G114" s="49">
        <v>0.70018450184501801</v>
      </c>
      <c r="H114" s="53">
        <v>761</v>
      </c>
      <c r="I114" s="52">
        <v>0.70202952029520305</v>
      </c>
      <c r="J114" s="50">
        <v>960</v>
      </c>
      <c r="K114" s="51">
        <v>0.88560885608856099</v>
      </c>
      <c r="L114" s="12">
        <v>124</v>
      </c>
      <c r="M114" s="13">
        <v>0.11439114391143899</v>
      </c>
    </row>
    <row r="115" spans="1:13" hidden="1" x14ac:dyDescent="0.25">
      <c r="A115" s="2" t="s">
        <v>108</v>
      </c>
      <c r="B115" s="47" t="s">
        <v>119</v>
      </c>
      <c r="C115" s="2">
        <v>987</v>
      </c>
      <c r="D115" s="10">
        <v>85</v>
      </c>
      <c r="E115" s="11">
        <v>8.6119554204660581E-2</v>
      </c>
      <c r="F115" s="48">
        <v>334</v>
      </c>
      <c r="G115" s="49">
        <v>0.338399189463019</v>
      </c>
      <c r="H115" s="53">
        <v>335</v>
      </c>
      <c r="I115" s="52">
        <v>0.33941236068895603</v>
      </c>
      <c r="J115" s="50">
        <v>830</v>
      </c>
      <c r="K115" s="51">
        <v>0.84093211752786201</v>
      </c>
      <c r="L115" s="12">
        <v>157</v>
      </c>
      <c r="M115" s="13">
        <v>0.15906788247213799</v>
      </c>
    </row>
    <row r="116" spans="1:13" hidden="1" x14ac:dyDescent="0.25">
      <c r="A116" s="2" t="s">
        <v>108</v>
      </c>
      <c r="B116" s="47" t="s">
        <v>120</v>
      </c>
      <c r="C116" s="2">
        <v>2515</v>
      </c>
      <c r="D116" s="10">
        <v>8</v>
      </c>
      <c r="E116" s="11">
        <v>3.1809145129224653E-3</v>
      </c>
      <c r="F116" s="48">
        <v>2515</v>
      </c>
      <c r="G116" s="49">
        <v>1</v>
      </c>
      <c r="H116" s="53">
        <v>2515</v>
      </c>
      <c r="I116" s="52">
        <v>1</v>
      </c>
      <c r="J116" s="50">
        <v>2515</v>
      </c>
      <c r="K116" s="51">
        <v>1</v>
      </c>
      <c r="M116" s="13">
        <v>0</v>
      </c>
    </row>
    <row r="117" spans="1:13" hidden="1" x14ac:dyDescent="0.25">
      <c r="A117" s="2" t="s">
        <v>108</v>
      </c>
      <c r="B117" s="47" t="s">
        <v>121</v>
      </c>
      <c r="C117" s="2">
        <v>3184</v>
      </c>
      <c r="D117" s="10">
        <v>6</v>
      </c>
      <c r="E117" s="11">
        <v>1.8844221105527637E-3</v>
      </c>
      <c r="F117" s="48">
        <v>2978</v>
      </c>
      <c r="G117" s="49">
        <v>0.93530150753768804</v>
      </c>
      <c r="H117" s="53">
        <v>2978</v>
      </c>
      <c r="I117" s="52">
        <v>0.93530150753768804</v>
      </c>
      <c r="J117" s="50">
        <v>3105</v>
      </c>
      <c r="K117" s="51">
        <v>0.97518844221105505</v>
      </c>
      <c r="L117" s="12">
        <v>79</v>
      </c>
      <c r="M117" s="13">
        <v>2.4811557788944699E-2</v>
      </c>
    </row>
    <row r="118" spans="1:13" hidden="1" x14ac:dyDescent="0.25">
      <c r="A118" s="2" t="s">
        <v>108</v>
      </c>
      <c r="B118" s="47" t="s">
        <v>122</v>
      </c>
      <c r="C118" s="2">
        <v>3110</v>
      </c>
      <c r="D118" s="10">
        <v>0</v>
      </c>
      <c r="E118" s="11">
        <v>0</v>
      </c>
      <c r="F118" s="48">
        <v>2916</v>
      </c>
      <c r="G118" s="49">
        <v>0.93762057877813498</v>
      </c>
      <c r="H118" s="53">
        <v>2917</v>
      </c>
      <c r="I118" s="52">
        <v>0.93794212218649498</v>
      </c>
      <c r="J118" s="50">
        <v>2945</v>
      </c>
      <c r="K118" s="51">
        <v>0.94694533762057898</v>
      </c>
      <c r="L118" s="12">
        <v>165</v>
      </c>
      <c r="M118" s="13">
        <v>5.3054662379421198E-2</v>
      </c>
    </row>
    <row r="119" spans="1:13" x14ac:dyDescent="0.25">
      <c r="A119" s="2" t="s">
        <v>108</v>
      </c>
      <c r="B119" s="47"/>
      <c r="C119" s="2">
        <f>SUM(C104:C118)</f>
        <v>22667</v>
      </c>
      <c r="D119" s="10">
        <f>SUM(D104:D118)</f>
        <v>863</v>
      </c>
      <c r="E119" s="11">
        <f>D119/C119</f>
        <v>3.8072969515154188E-2</v>
      </c>
      <c r="F119" s="48">
        <f>SUM(F104:F118)</f>
        <v>16133</v>
      </c>
      <c r="G119" s="49">
        <f>F119/C119</f>
        <v>0.71173953324215822</v>
      </c>
      <c r="H119" s="53">
        <f>SUM(H104:H118)</f>
        <v>16171</v>
      </c>
      <c r="I119" s="52">
        <f>H119/C119</f>
        <v>0.71341597917677679</v>
      </c>
      <c r="J119" s="50">
        <f>SUM(J104:J118)</f>
        <v>20449</v>
      </c>
      <c r="K119" s="51">
        <f>J119/C119</f>
        <v>0.90214849781620854</v>
      </c>
      <c r="L119" s="12">
        <f>SUM(L104:L118)</f>
        <v>2218</v>
      </c>
      <c r="M119" s="13">
        <f>L119/C119</f>
        <v>9.785150218379142E-2</v>
      </c>
    </row>
    <row r="120" spans="1:13" hidden="1" x14ac:dyDescent="0.25">
      <c r="A120" s="2" t="s">
        <v>123</v>
      </c>
      <c r="B120" s="47" t="s">
        <v>124</v>
      </c>
      <c r="C120" s="2">
        <v>1826</v>
      </c>
      <c r="D120" s="10">
        <v>0</v>
      </c>
      <c r="E120" s="11">
        <v>0</v>
      </c>
      <c r="F120" s="48">
        <v>468</v>
      </c>
      <c r="G120" s="49">
        <v>0.256297918948521</v>
      </c>
      <c r="H120" s="53">
        <v>508</v>
      </c>
      <c r="I120" s="52">
        <v>0.278203723986857</v>
      </c>
      <c r="J120" s="50">
        <v>1546</v>
      </c>
      <c r="K120" s="51">
        <v>0.84665936473165404</v>
      </c>
      <c r="L120" s="12">
        <v>280</v>
      </c>
      <c r="M120" s="13">
        <v>0.15334063526834599</v>
      </c>
    </row>
    <row r="121" spans="1:13" hidden="1" x14ac:dyDescent="0.25">
      <c r="A121" s="2" t="s">
        <v>123</v>
      </c>
      <c r="B121" s="47" t="s">
        <v>125</v>
      </c>
      <c r="C121" s="2">
        <v>1316</v>
      </c>
      <c r="D121" s="10">
        <v>0</v>
      </c>
      <c r="E121" s="11">
        <v>0</v>
      </c>
      <c r="F121" s="48">
        <v>1306</v>
      </c>
      <c r="G121" s="49">
        <v>0.99240121580547103</v>
      </c>
      <c r="H121" s="53">
        <v>1307</v>
      </c>
      <c r="I121" s="52">
        <v>0.99316109422492405</v>
      </c>
      <c r="J121" s="50">
        <v>1310</v>
      </c>
      <c r="K121" s="51">
        <v>0.99544072948328299</v>
      </c>
      <c r="L121" s="12">
        <v>6</v>
      </c>
      <c r="M121" s="13">
        <v>4.5592705167173302E-3</v>
      </c>
    </row>
    <row r="122" spans="1:13" hidden="1" x14ac:dyDescent="0.25">
      <c r="A122" s="2" t="s">
        <v>123</v>
      </c>
      <c r="B122" s="47" t="s">
        <v>126</v>
      </c>
      <c r="C122" s="2">
        <v>563</v>
      </c>
      <c r="D122" s="10">
        <v>0</v>
      </c>
      <c r="E122" s="11">
        <v>0</v>
      </c>
      <c r="F122" s="48">
        <v>150</v>
      </c>
      <c r="G122" s="49">
        <v>0.26642984014209597</v>
      </c>
      <c r="H122" s="53">
        <v>172</v>
      </c>
      <c r="I122" s="52">
        <v>0.30550621669626998</v>
      </c>
      <c r="J122" s="50">
        <v>556</v>
      </c>
      <c r="K122" s="51">
        <v>0.98756660746003599</v>
      </c>
      <c r="L122" s="12">
        <v>7</v>
      </c>
      <c r="M122" s="13">
        <v>1.24333925399645E-2</v>
      </c>
    </row>
    <row r="123" spans="1:13" hidden="1" x14ac:dyDescent="0.25">
      <c r="A123" s="2" t="s">
        <v>123</v>
      </c>
      <c r="B123" s="47" t="s">
        <v>127</v>
      </c>
      <c r="C123" s="2">
        <v>1099</v>
      </c>
      <c r="D123" s="10">
        <v>0</v>
      </c>
      <c r="E123" s="11">
        <v>0</v>
      </c>
      <c r="F123" s="48">
        <v>1026</v>
      </c>
      <c r="G123" s="49">
        <v>0.93357597816196503</v>
      </c>
      <c r="H123" s="53">
        <v>1026</v>
      </c>
      <c r="I123" s="52">
        <v>0.93357597816196503</v>
      </c>
      <c r="J123" s="50">
        <v>1027</v>
      </c>
      <c r="K123" s="51">
        <v>0.93448589626933598</v>
      </c>
      <c r="L123" s="12">
        <v>72</v>
      </c>
      <c r="M123" s="13">
        <v>6.55141037306642E-2</v>
      </c>
    </row>
    <row r="124" spans="1:13" hidden="1" x14ac:dyDescent="0.25">
      <c r="A124" s="2" t="s">
        <v>123</v>
      </c>
      <c r="B124" s="47" t="s">
        <v>128</v>
      </c>
      <c r="C124" s="2">
        <v>1539</v>
      </c>
      <c r="D124" s="10">
        <v>0</v>
      </c>
      <c r="E124" s="11">
        <v>0</v>
      </c>
      <c r="F124" s="48">
        <v>1510</v>
      </c>
      <c r="G124" s="49">
        <v>0.98115659519168297</v>
      </c>
      <c r="H124" s="53">
        <v>1510</v>
      </c>
      <c r="I124" s="52">
        <v>0.98115659519168297</v>
      </c>
      <c r="J124" s="50">
        <v>1510</v>
      </c>
      <c r="K124" s="51">
        <v>0.98115659519168297</v>
      </c>
      <c r="L124" s="12">
        <v>29</v>
      </c>
      <c r="M124" s="13">
        <v>1.8843404808317098E-2</v>
      </c>
    </row>
    <row r="125" spans="1:13" ht="14.25" customHeight="1" x14ac:dyDescent="0.25">
      <c r="A125" s="2" t="s">
        <v>123</v>
      </c>
      <c r="B125" s="47"/>
      <c r="C125" s="2">
        <f>SUM(C120:C124)</f>
        <v>6343</v>
      </c>
      <c r="D125" s="10">
        <f>SUM(D120:D124)</f>
        <v>0</v>
      </c>
      <c r="E125" s="11">
        <f>D125/C125</f>
        <v>0</v>
      </c>
      <c r="F125" s="48">
        <f>SUM(F120:F124)</f>
        <v>4460</v>
      </c>
      <c r="G125" s="49">
        <f>F125/C125</f>
        <v>0.70313731672710078</v>
      </c>
      <c r="H125" s="53">
        <f>SUM(H120:H124)</f>
        <v>4523</v>
      </c>
      <c r="I125" s="52">
        <f>H125/C125</f>
        <v>0.71306952546113822</v>
      </c>
      <c r="J125" s="50">
        <f>SUM(J120:J124)</f>
        <v>5949</v>
      </c>
      <c r="K125" s="51">
        <f>J125/C125</f>
        <v>0.93788428188554307</v>
      </c>
      <c r="L125" s="12">
        <f>SUM(L120:L124)</f>
        <v>394</v>
      </c>
      <c r="M125" s="13">
        <f>L125/C125</f>
        <v>6.2115718114456882E-2</v>
      </c>
    </row>
    <row r="126" spans="1:13" hidden="1" x14ac:dyDescent="0.25">
      <c r="A126" s="2" t="s">
        <v>129</v>
      </c>
      <c r="B126" s="47" t="s">
        <v>130</v>
      </c>
      <c r="C126" s="2">
        <v>226</v>
      </c>
      <c r="D126" s="10">
        <v>0</v>
      </c>
      <c r="E126" s="11">
        <v>0</v>
      </c>
      <c r="F126" s="48">
        <v>11</v>
      </c>
      <c r="G126" s="49">
        <v>4.8672566371681401E-2</v>
      </c>
      <c r="H126" s="53">
        <v>11</v>
      </c>
      <c r="I126" s="52">
        <v>4.8672566371681401E-2</v>
      </c>
      <c r="J126" s="50">
        <v>211</v>
      </c>
      <c r="K126" s="51">
        <v>0.93362831858407103</v>
      </c>
      <c r="L126" s="12">
        <v>15</v>
      </c>
      <c r="M126" s="13">
        <v>6.6371681415929196E-2</v>
      </c>
    </row>
    <row r="127" spans="1:13" hidden="1" x14ac:dyDescent="0.25">
      <c r="A127" s="2" t="s">
        <v>129</v>
      </c>
      <c r="B127" s="47" t="s">
        <v>131</v>
      </c>
      <c r="C127" s="2">
        <v>1726</v>
      </c>
      <c r="D127" s="10">
        <v>199</v>
      </c>
      <c r="E127" s="11">
        <v>0.11529548088064889</v>
      </c>
      <c r="F127" s="48">
        <v>429</v>
      </c>
      <c r="G127" s="49">
        <v>0.24855156431054501</v>
      </c>
      <c r="H127" s="53">
        <v>434</v>
      </c>
      <c r="I127" s="52">
        <v>0.25144843568945502</v>
      </c>
      <c r="J127" s="50">
        <v>1375</v>
      </c>
      <c r="K127" s="51">
        <v>0.79663962920046305</v>
      </c>
      <c r="L127" s="12">
        <v>351</v>
      </c>
      <c r="M127" s="13">
        <v>0.203360370799537</v>
      </c>
    </row>
    <row r="128" spans="1:13" hidden="1" x14ac:dyDescent="0.25">
      <c r="A128" s="2" t="s">
        <v>129</v>
      </c>
      <c r="B128" s="47" t="s">
        <v>132</v>
      </c>
      <c r="C128" s="2">
        <v>843</v>
      </c>
      <c r="D128" s="10">
        <v>0</v>
      </c>
      <c r="E128" s="11">
        <v>0</v>
      </c>
      <c r="F128" s="48">
        <v>141</v>
      </c>
      <c r="G128" s="49">
        <v>0.16725978647686801</v>
      </c>
      <c r="H128" s="53">
        <v>141</v>
      </c>
      <c r="I128" s="52">
        <v>0.16725978647686801</v>
      </c>
      <c r="J128" s="50">
        <v>612</v>
      </c>
      <c r="K128" s="51">
        <v>0.72597864768683296</v>
      </c>
      <c r="L128" s="12">
        <v>231</v>
      </c>
      <c r="M128" s="13">
        <v>0.27402135231316699</v>
      </c>
    </row>
    <row r="129" spans="1:13" hidden="1" x14ac:dyDescent="0.25">
      <c r="A129" s="2" t="s">
        <v>129</v>
      </c>
      <c r="B129" s="47" t="s">
        <v>133</v>
      </c>
      <c r="C129" s="2">
        <v>566</v>
      </c>
      <c r="D129" s="10">
        <v>0</v>
      </c>
      <c r="E129" s="11">
        <v>0</v>
      </c>
      <c r="F129" s="48">
        <v>97</v>
      </c>
      <c r="G129" s="49">
        <v>0.17137809187279199</v>
      </c>
      <c r="H129" s="53">
        <v>97</v>
      </c>
      <c r="I129" s="52">
        <v>0.17137809187279199</v>
      </c>
      <c r="J129" s="50">
        <v>414</v>
      </c>
      <c r="K129" s="51">
        <v>0.73144876325088304</v>
      </c>
      <c r="L129" s="12">
        <v>152</v>
      </c>
      <c r="M129" s="13">
        <v>0.26855123674911702</v>
      </c>
    </row>
    <row r="130" spans="1:13" hidden="1" x14ac:dyDescent="0.25">
      <c r="A130" s="2" t="s">
        <v>129</v>
      </c>
      <c r="B130" s="47" t="s">
        <v>134</v>
      </c>
      <c r="C130" s="2">
        <v>1391</v>
      </c>
      <c r="D130" s="10">
        <v>0</v>
      </c>
      <c r="E130" s="11">
        <v>0</v>
      </c>
      <c r="F130" s="48">
        <v>1023</v>
      </c>
      <c r="G130" s="49">
        <v>0.73544212796549202</v>
      </c>
      <c r="H130" s="53">
        <v>1024</v>
      </c>
      <c r="I130" s="52">
        <v>0.73616103522645604</v>
      </c>
      <c r="J130" s="50">
        <v>1351</v>
      </c>
      <c r="K130" s="51">
        <v>0.97124370956146699</v>
      </c>
      <c r="L130" s="12">
        <v>40</v>
      </c>
      <c r="M130" s="13">
        <v>2.8756290438533401E-2</v>
      </c>
    </row>
    <row r="131" spans="1:13" hidden="1" x14ac:dyDescent="0.25">
      <c r="A131" s="2" t="s">
        <v>129</v>
      </c>
      <c r="B131" s="47" t="s">
        <v>135</v>
      </c>
      <c r="C131" s="2">
        <v>1345</v>
      </c>
      <c r="D131" s="10">
        <v>0</v>
      </c>
      <c r="E131" s="11">
        <v>0</v>
      </c>
      <c r="F131" s="48">
        <v>986</v>
      </c>
      <c r="G131" s="49">
        <v>0.733085501858736</v>
      </c>
      <c r="H131" s="53">
        <v>986</v>
      </c>
      <c r="I131" s="52">
        <v>0.733085501858736</v>
      </c>
      <c r="J131" s="50">
        <v>1123</v>
      </c>
      <c r="K131" s="51">
        <v>0.83494423791821604</v>
      </c>
      <c r="L131" s="12">
        <v>222</v>
      </c>
      <c r="M131" s="13">
        <v>0.16505576208178399</v>
      </c>
    </row>
    <row r="132" spans="1:13" hidden="1" x14ac:dyDescent="0.25">
      <c r="A132" s="2" t="s">
        <v>129</v>
      </c>
      <c r="B132" s="47" t="s">
        <v>136</v>
      </c>
      <c r="C132" s="2">
        <v>2458</v>
      </c>
      <c r="D132" s="10">
        <v>12</v>
      </c>
      <c r="E132" s="11">
        <v>4.8820179007323028E-3</v>
      </c>
      <c r="F132" s="48">
        <v>2018</v>
      </c>
      <c r="G132" s="49">
        <v>0.82099267697314904</v>
      </c>
      <c r="H132" s="53">
        <v>2018</v>
      </c>
      <c r="I132" s="52">
        <v>0.82099267697314904</v>
      </c>
      <c r="J132" s="50">
        <v>2370</v>
      </c>
      <c r="K132" s="51">
        <v>0.96419853539462996</v>
      </c>
      <c r="L132" s="12">
        <v>88</v>
      </c>
      <c r="M132" s="13">
        <v>3.5801464605370197E-2</v>
      </c>
    </row>
    <row r="133" spans="1:13" hidden="1" x14ac:dyDescent="0.25">
      <c r="A133" s="2" t="s">
        <v>129</v>
      </c>
      <c r="B133" s="47" t="s">
        <v>137</v>
      </c>
      <c r="C133" s="2">
        <v>3136</v>
      </c>
      <c r="D133" s="10">
        <v>259</v>
      </c>
      <c r="E133" s="11">
        <v>8.2589285714285712E-2</v>
      </c>
      <c r="F133" s="48">
        <v>2233</v>
      </c>
      <c r="G133" s="49">
        <v>0.71205357142857095</v>
      </c>
      <c r="H133" s="53">
        <v>2237</v>
      </c>
      <c r="I133" s="52">
        <v>0.71332908163265296</v>
      </c>
      <c r="J133" s="50">
        <v>3027</v>
      </c>
      <c r="K133" s="51">
        <v>0.96524234693877597</v>
      </c>
      <c r="L133" s="12">
        <v>109</v>
      </c>
      <c r="M133" s="13">
        <v>3.4757653061224497E-2</v>
      </c>
    </row>
    <row r="134" spans="1:13" hidden="1" x14ac:dyDescent="0.25">
      <c r="A134" s="2" t="s">
        <v>129</v>
      </c>
      <c r="B134" s="47" t="s">
        <v>138</v>
      </c>
      <c r="C134" s="2">
        <v>345</v>
      </c>
      <c r="D134" s="10">
        <v>0</v>
      </c>
      <c r="E134" s="11">
        <v>0</v>
      </c>
      <c r="F134" s="48">
        <v>40</v>
      </c>
      <c r="G134" s="49">
        <v>0.115942028985507</v>
      </c>
      <c r="H134" s="53">
        <v>41</v>
      </c>
      <c r="I134" s="52">
        <v>0.118840579710145</v>
      </c>
      <c r="J134" s="50">
        <v>305</v>
      </c>
      <c r="K134" s="51">
        <v>0.88405797101449302</v>
      </c>
      <c r="L134" s="12">
        <v>40</v>
      </c>
      <c r="M134" s="13">
        <v>0.115942028985507</v>
      </c>
    </row>
    <row r="135" spans="1:13" hidden="1" x14ac:dyDescent="0.25">
      <c r="A135" s="2" t="s">
        <v>129</v>
      </c>
      <c r="B135" s="47" t="s">
        <v>139</v>
      </c>
      <c r="C135" s="2">
        <v>855</v>
      </c>
      <c r="D135" s="10">
        <v>0</v>
      </c>
      <c r="E135" s="11">
        <v>0</v>
      </c>
      <c r="F135" s="48">
        <v>106</v>
      </c>
      <c r="G135" s="49">
        <v>0.123976608187135</v>
      </c>
      <c r="H135" s="53">
        <v>138</v>
      </c>
      <c r="I135" s="52">
        <v>0.16140350877192999</v>
      </c>
      <c r="J135" s="50">
        <v>805</v>
      </c>
      <c r="K135" s="51">
        <v>0.94152046783625698</v>
      </c>
      <c r="L135" s="12">
        <v>50</v>
      </c>
      <c r="M135" s="13">
        <v>5.8479532163742701E-2</v>
      </c>
    </row>
    <row r="136" spans="1:13" x14ac:dyDescent="0.25">
      <c r="A136" s="2" t="s">
        <v>129</v>
      </c>
      <c r="B136" s="47"/>
      <c r="C136" s="2">
        <f>SUM(C126:C135)</f>
        <v>12891</v>
      </c>
      <c r="D136" s="10">
        <f>SUM(D126:D135)</f>
        <v>470</v>
      </c>
      <c r="E136" s="11">
        <f>D136/C136</f>
        <v>3.645954541928477E-2</v>
      </c>
      <c r="F136" s="48">
        <f>SUM(F126:F135)</f>
        <v>7084</v>
      </c>
      <c r="G136" s="49">
        <f>F136/C136</f>
        <v>0.54953068031960284</v>
      </c>
      <c r="H136" s="53">
        <f>SUM(H126:H135)</f>
        <v>7127</v>
      </c>
      <c r="I136" s="52">
        <f>H136/C136</f>
        <v>0.55286634085796293</v>
      </c>
      <c r="J136" s="50">
        <f>SUM(J126:J135)</f>
        <v>11593</v>
      </c>
      <c r="K136" s="51">
        <f>J136/C136</f>
        <v>0.89930959584206038</v>
      </c>
      <c r="L136" s="12">
        <f>SUM(L126:L135)</f>
        <v>1298</v>
      </c>
      <c r="M136" s="13">
        <f>L136/C136</f>
        <v>0.10069040415793964</v>
      </c>
    </row>
    <row r="137" spans="1:13" hidden="1" x14ac:dyDescent="0.25">
      <c r="A137" s="2" t="s">
        <v>140</v>
      </c>
      <c r="B137" s="47" t="s">
        <v>141</v>
      </c>
      <c r="C137" s="2">
        <v>1280</v>
      </c>
      <c r="D137" s="10">
        <v>285</v>
      </c>
      <c r="E137" s="11">
        <v>0.22265625</v>
      </c>
      <c r="F137" s="48">
        <v>952</v>
      </c>
      <c r="G137" s="49">
        <v>0.74375000000000002</v>
      </c>
      <c r="H137" s="53">
        <v>953</v>
      </c>
      <c r="I137" s="52">
        <v>0.74453124999999998</v>
      </c>
      <c r="J137" s="50">
        <v>1203</v>
      </c>
      <c r="K137" s="51">
        <v>0.93984374999999998</v>
      </c>
      <c r="L137" s="12">
        <v>77</v>
      </c>
      <c r="M137" s="13">
        <v>6.0156250000000001E-2</v>
      </c>
    </row>
    <row r="138" spans="1:13" hidden="1" x14ac:dyDescent="0.25">
      <c r="A138" s="2" t="s">
        <v>140</v>
      </c>
      <c r="B138" s="47" t="s">
        <v>142</v>
      </c>
      <c r="C138" s="2">
        <v>697</v>
      </c>
      <c r="D138" s="10">
        <v>636</v>
      </c>
      <c r="E138" s="11">
        <v>0.91248206599713055</v>
      </c>
      <c r="F138" s="48">
        <v>644</v>
      </c>
      <c r="G138" s="49">
        <v>0.923959827833572</v>
      </c>
      <c r="H138" s="53">
        <v>644</v>
      </c>
      <c r="I138" s="52">
        <v>0.923959827833572</v>
      </c>
      <c r="J138" s="50">
        <v>669</v>
      </c>
      <c r="K138" s="51">
        <v>0.95982783357245305</v>
      </c>
      <c r="L138" s="12">
        <v>28</v>
      </c>
      <c r="M138" s="13">
        <v>4.0172166427546598E-2</v>
      </c>
    </row>
    <row r="139" spans="1:13" hidden="1" x14ac:dyDescent="0.25">
      <c r="A139" s="2" t="s">
        <v>140</v>
      </c>
      <c r="B139" s="47" t="s">
        <v>143</v>
      </c>
      <c r="C139" s="2">
        <v>749</v>
      </c>
      <c r="D139" s="10">
        <v>709</v>
      </c>
      <c r="E139" s="11">
        <v>0.94659546061415223</v>
      </c>
      <c r="F139" s="48">
        <v>711</v>
      </c>
      <c r="G139" s="49">
        <v>0.94926568758344498</v>
      </c>
      <c r="H139" s="53">
        <v>711</v>
      </c>
      <c r="I139" s="52">
        <v>0.94926568758344498</v>
      </c>
      <c r="J139" s="50">
        <v>725</v>
      </c>
      <c r="K139" s="51">
        <v>0.96795727636849105</v>
      </c>
      <c r="L139" s="12">
        <v>24</v>
      </c>
      <c r="M139" s="13">
        <v>3.2042723631508702E-2</v>
      </c>
    </row>
    <row r="140" spans="1:13" hidden="1" x14ac:dyDescent="0.25">
      <c r="A140" s="2" t="s">
        <v>140</v>
      </c>
      <c r="B140" s="47" t="s">
        <v>144</v>
      </c>
      <c r="C140" s="2">
        <v>752</v>
      </c>
      <c r="D140" s="10">
        <v>315</v>
      </c>
      <c r="E140" s="11">
        <v>0.41888297872340424</v>
      </c>
      <c r="F140" s="48">
        <v>431</v>
      </c>
      <c r="G140" s="49">
        <v>0.57313829787234005</v>
      </c>
      <c r="H140" s="53">
        <v>431</v>
      </c>
      <c r="I140" s="52">
        <v>0.57313829787234005</v>
      </c>
      <c r="J140" s="50">
        <v>595</v>
      </c>
      <c r="K140" s="51">
        <v>0.79122340425531901</v>
      </c>
      <c r="L140" s="12">
        <v>157</v>
      </c>
      <c r="M140" s="13">
        <v>0.20877659574468099</v>
      </c>
    </row>
    <row r="141" spans="1:13" hidden="1" x14ac:dyDescent="0.25">
      <c r="A141" s="2" t="s">
        <v>140</v>
      </c>
      <c r="B141" s="47" t="s">
        <v>145</v>
      </c>
      <c r="C141" s="2">
        <v>929</v>
      </c>
      <c r="D141" s="10">
        <v>71</v>
      </c>
      <c r="E141" s="11">
        <v>7.6426264800861135E-2</v>
      </c>
      <c r="F141" s="48">
        <v>71</v>
      </c>
      <c r="G141" s="49">
        <v>7.6426264800861093E-2</v>
      </c>
      <c r="H141" s="53">
        <v>71</v>
      </c>
      <c r="I141" s="52">
        <v>7.6426264800861093E-2</v>
      </c>
      <c r="J141" s="50">
        <v>765</v>
      </c>
      <c r="K141" s="51">
        <v>0.82346609257265901</v>
      </c>
      <c r="L141" s="12">
        <v>164</v>
      </c>
      <c r="M141" s="13">
        <v>0.17653390742734101</v>
      </c>
    </row>
    <row r="142" spans="1:13" hidden="1" x14ac:dyDescent="0.25">
      <c r="A142" s="2" t="s">
        <v>140</v>
      </c>
      <c r="B142" s="47" t="s">
        <v>146</v>
      </c>
      <c r="C142" s="2">
        <v>674</v>
      </c>
      <c r="D142" s="10">
        <v>476</v>
      </c>
      <c r="E142" s="11">
        <v>0.70623145400593468</v>
      </c>
      <c r="F142" s="48">
        <v>489</v>
      </c>
      <c r="G142" s="49">
        <v>0.72551928783382802</v>
      </c>
      <c r="H142" s="53">
        <v>490</v>
      </c>
      <c r="I142" s="52">
        <v>0.72700296735905001</v>
      </c>
      <c r="J142" s="50">
        <v>604</v>
      </c>
      <c r="K142" s="51">
        <v>0.896142433234421</v>
      </c>
      <c r="L142" s="12">
        <v>70</v>
      </c>
      <c r="M142" s="13">
        <v>0.103857566765579</v>
      </c>
    </row>
    <row r="143" spans="1:13" hidden="1" x14ac:dyDescent="0.25">
      <c r="A143" s="2" t="s">
        <v>140</v>
      </c>
      <c r="B143" s="47" t="s">
        <v>147</v>
      </c>
      <c r="C143" s="2">
        <v>1382</v>
      </c>
      <c r="D143" s="10">
        <v>20</v>
      </c>
      <c r="E143" s="11">
        <v>1.4471780028943559E-2</v>
      </c>
      <c r="F143" s="48">
        <v>580</v>
      </c>
      <c r="G143" s="49">
        <v>0.419681620839363</v>
      </c>
      <c r="H143" s="53">
        <v>585</v>
      </c>
      <c r="I143" s="52">
        <v>0.423299565846599</v>
      </c>
      <c r="J143" s="50">
        <v>1229</v>
      </c>
      <c r="K143" s="51">
        <v>0.88929088277858204</v>
      </c>
      <c r="L143" s="12">
        <v>153</v>
      </c>
      <c r="M143" s="13">
        <v>0.110709117221418</v>
      </c>
    </row>
    <row r="144" spans="1:13" hidden="1" x14ac:dyDescent="0.25">
      <c r="A144" s="2" t="s">
        <v>140</v>
      </c>
      <c r="B144" s="47" t="s">
        <v>148</v>
      </c>
      <c r="C144" s="2">
        <v>557</v>
      </c>
      <c r="D144" s="10">
        <v>0</v>
      </c>
      <c r="E144" s="11">
        <v>0</v>
      </c>
      <c r="F144" s="48">
        <v>88</v>
      </c>
      <c r="G144" s="49">
        <v>0.15798922800718099</v>
      </c>
      <c r="H144" s="53">
        <v>90</v>
      </c>
      <c r="I144" s="52">
        <v>0.161579892280072</v>
      </c>
      <c r="J144" s="50">
        <v>427</v>
      </c>
      <c r="K144" s="51">
        <v>0.76660682226211896</v>
      </c>
      <c r="L144" s="12">
        <v>130</v>
      </c>
      <c r="M144" s="13">
        <v>0.23339317773788201</v>
      </c>
    </row>
    <row r="145" spans="1:13" hidden="1" x14ac:dyDescent="0.25">
      <c r="A145" s="2" t="s">
        <v>140</v>
      </c>
      <c r="B145" s="47" t="s">
        <v>149</v>
      </c>
      <c r="C145" s="2">
        <v>2017</v>
      </c>
      <c r="D145" s="10">
        <v>477</v>
      </c>
      <c r="E145" s="11">
        <v>0.23648983639067922</v>
      </c>
      <c r="F145" s="48">
        <v>1799</v>
      </c>
      <c r="G145" s="49">
        <v>0.89191869112543398</v>
      </c>
      <c r="H145" s="53">
        <v>1799</v>
      </c>
      <c r="I145" s="52">
        <v>0.89191869112543398</v>
      </c>
      <c r="J145" s="50">
        <v>1873</v>
      </c>
      <c r="K145" s="51">
        <v>0.92860684184432296</v>
      </c>
      <c r="L145" s="12">
        <v>144</v>
      </c>
      <c r="M145" s="13">
        <v>7.1393158155676706E-2</v>
      </c>
    </row>
    <row r="146" spans="1:13" hidden="1" x14ac:dyDescent="0.25">
      <c r="A146" s="2" t="s">
        <v>140</v>
      </c>
      <c r="B146" s="47" t="s">
        <v>150</v>
      </c>
      <c r="C146" s="2">
        <v>644</v>
      </c>
      <c r="D146" s="10">
        <v>553</v>
      </c>
      <c r="E146" s="11">
        <v>0.85869565217391308</v>
      </c>
      <c r="F146" s="48">
        <v>563</v>
      </c>
      <c r="G146" s="49">
        <v>0.87422360248447195</v>
      </c>
      <c r="H146" s="53">
        <v>566</v>
      </c>
      <c r="I146" s="52">
        <v>0.87888198757764002</v>
      </c>
      <c r="J146" s="50">
        <v>630</v>
      </c>
      <c r="K146" s="51">
        <v>0.97826086956521696</v>
      </c>
      <c r="L146" s="12">
        <v>14</v>
      </c>
      <c r="M146" s="13">
        <v>2.1739130434782601E-2</v>
      </c>
    </row>
    <row r="147" spans="1:13" hidden="1" x14ac:dyDescent="0.25">
      <c r="A147" s="2" t="s">
        <v>140</v>
      </c>
      <c r="B147" s="47" t="s">
        <v>151</v>
      </c>
      <c r="C147" s="2">
        <v>1416</v>
      </c>
      <c r="D147" s="10">
        <v>1303</v>
      </c>
      <c r="E147" s="11">
        <v>0.92019774011299438</v>
      </c>
      <c r="F147" s="48">
        <v>1308</v>
      </c>
      <c r="G147" s="49">
        <v>0.92372881355932202</v>
      </c>
      <c r="H147" s="53">
        <v>1308</v>
      </c>
      <c r="I147" s="52">
        <v>0.92372881355932202</v>
      </c>
      <c r="J147" s="50">
        <v>1361</v>
      </c>
      <c r="K147" s="51">
        <v>0.96115819209039499</v>
      </c>
      <c r="L147" s="12">
        <v>55</v>
      </c>
      <c r="M147" s="13">
        <v>3.8841807909604502E-2</v>
      </c>
    </row>
    <row r="148" spans="1:13" hidden="1" x14ac:dyDescent="0.25">
      <c r="A148" s="2" t="s">
        <v>140</v>
      </c>
      <c r="B148" s="47" t="s">
        <v>152</v>
      </c>
      <c r="C148" s="2">
        <v>734</v>
      </c>
      <c r="D148" s="10">
        <v>13</v>
      </c>
      <c r="E148" s="11">
        <v>1.7711171662125342E-2</v>
      </c>
      <c r="F148" s="48">
        <v>14</v>
      </c>
      <c r="G148" s="49">
        <v>1.9073569482288801E-2</v>
      </c>
      <c r="H148" s="53">
        <v>15</v>
      </c>
      <c r="I148" s="52">
        <v>2.0435967302452299E-2</v>
      </c>
      <c r="J148" s="50">
        <v>627</v>
      </c>
      <c r="K148" s="51">
        <v>0.85422343324250705</v>
      </c>
      <c r="L148" s="12">
        <v>107</v>
      </c>
      <c r="M148" s="13">
        <v>0.14577656675749301</v>
      </c>
    </row>
    <row r="149" spans="1:13" hidden="1" x14ac:dyDescent="0.25">
      <c r="A149" s="2" t="s">
        <v>140</v>
      </c>
      <c r="B149" s="47" t="s">
        <v>153</v>
      </c>
      <c r="C149" s="2">
        <v>803</v>
      </c>
      <c r="D149" s="10">
        <v>643</v>
      </c>
      <c r="E149" s="11">
        <v>0.80074719800747196</v>
      </c>
      <c r="F149" s="48">
        <v>644</v>
      </c>
      <c r="G149" s="49">
        <v>0.80199252801992504</v>
      </c>
      <c r="H149" s="53">
        <v>644</v>
      </c>
      <c r="I149" s="52">
        <v>0.80199252801992504</v>
      </c>
      <c r="J149" s="50">
        <v>734</v>
      </c>
      <c r="K149" s="51">
        <v>0.91407222914072195</v>
      </c>
      <c r="L149" s="12">
        <v>69</v>
      </c>
      <c r="M149" s="13">
        <v>8.5927770859277705E-2</v>
      </c>
    </row>
    <row r="150" spans="1:13" hidden="1" x14ac:dyDescent="0.25">
      <c r="A150" s="2" t="s">
        <v>140</v>
      </c>
      <c r="B150" s="47" t="s">
        <v>154</v>
      </c>
      <c r="C150" s="2">
        <v>459</v>
      </c>
      <c r="D150" s="10">
        <v>373</v>
      </c>
      <c r="E150" s="11">
        <v>0.81263616557734208</v>
      </c>
      <c r="F150" s="48">
        <v>373</v>
      </c>
      <c r="G150" s="49">
        <v>0.81263616557734197</v>
      </c>
      <c r="H150" s="53">
        <v>374</v>
      </c>
      <c r="I150" s="52">
        <v>0.81481481481481499</v>
      </c>
      <c r="J150" s="50">
        <v>438</v>
      </c>
      <c r="K150" s="51">
        <v>0.95424836601307195</v>
      </c>
      <c r="L150" s="12">
        <v>21</v>
      </c>
      <c r="M150" s="13">
        <v>4.5751633986928102E-2</v>
      </c>
    </row>
    <row r="151" spans="1:13" hidden="1" x14ac:dyDescent="0.25">
      <c r="A151" s="2" t="s">
        <v>140</v>
      </c>
      <c r="B151" s="47" t="s">
        <v>155</v>
      </c>
      <c r="C151" s="2">
        <v>619</v>
      </c>
      <c r="D151" s="10">
        <v>0</v>
      </c>
      <c r="E151" s="11">
        <v>0</v>
      </c>
      <c r="F151" s="48">
        <v>202</v>
      </c>
      <c r="G151" s="49">
        <v>0.32633279483037197</v>
      </c>
      <c r="H151" s="53">
        <v>207</v>
      </c>
      <c r="I151" s="52">
        <v>0.33441033925686597</v>
      </c>
      <c r="J151" s="50">
        <v>468</v>
      </c>
      <c r="K151" s="51">
        <v>0.756058158319871</v>
      </c>
      <c r="L151" s="12">
        <v>151</v>
      </c>
      <c r="M151" s="13">
        <v>0.243941841680129</v>
      </c>
    </row>
    <row r="152" spans="1:13" hidden="1" x14ac:dyDescent="0.25">
      <c r="A152" s="2" t="s">
        <v>140</v>
      </c>
      <c r="B152" s="47" t="s">
        <v>156</v>
      </c>
      <c r="C152" s="2">
        <v>463</v>
      </c>
      <c r="D152" s="10">
        <v>235</v>
      </c>
      <c r="E152" s="11">
        <v>0.50755939524838012</v>
      </c>
      <c r="F152" s="48">
        <v>235</v>
      </c>
      <c r="G152" s="49">
        <v>0.50755939524838001</v>
      </c>
      <c r="H152" s="53">
        <v>238</v>
      </c>
      <c r="I152" s="52">
        <v>0.51403887688984895</v>
      </c>
      <c r="J152" s="50">
        <v>339</v>
      </c>
      <c r="K152" s="51">
        <v>0.73218142548596099</v>
      </c>
      <c r="L152" s="12">
        <v>124</v>
      </c>
      <c r="M152" s="13">
        <v>0.26781857451403901</v>
      </c>
    </row>
    <row r="153" spans="1:13" hidden="1" x14ac:dyDescent="0.25">
      <c r="A153" s="2" t="s">
        <v>140</v>
      </c>
      <c r="B153" s="47" t="s">
        <v>157</v>
      </c>
      <c r="C153" s="2">
        <v>1490</v>
      </c>
      <c r="D153" s="10">
        <v>4</v>
      </c>
      <c r="E153" s="11">
        <v>2.6845637583892616E-3</v>
      </c>
      <c r="F153" s="48">
        <v>973</v>
      </c>
      <c r="G153" s="49">
        <v>0.65302013422818805</v>
      </c>
      <c r="H153" s="53">
        <v>976</v>
      </c>
      <c r="I153" s="52">
        <v>0.65503355704697996</v>
      </c>
      <c r="J153" s="50">
        <v>1336</v>
      </c>
      <c r="K153" s="51">
        <v>0.89664429530201295</v>
      </c>
      <c r="L153" s="12">
        <v>154</v>
      </c>
      <c r="M153" s="13">
        <v>0.10335570469798699</v>
      </c>
    </row>
    <row r="154" spans="1:13" x14ac:dyDescent="0.25">
      <c r="A154" s="2" t="s">
        <v>140</v>
      </c>
      <c r="B154" s="47"/>
      <c r="C154" s="2">
        <f>SUM(C137:C153)</f>
        <v>15665</v>
      </c>
      <c r="D154" s="10">
        <f>SUM(D137:D153)</f>
        <v>6113</v>
      </c>
      <c r="E154" s="11">
        <f>D154/C154</f>
        <v>0.39023300351101181</v>
      </c>
      <c r="F154" s="48">
        <f>SUM(F137:F153)</f>
        <v>10077</v>
      </c>
      <c r="G154" s="49">
        <f>F154/C154</f>
        <v>0.6432812001276732</v>
      </c>
      <c r="H154" s="53">
        <f>SUM(H137:H153)</f>
        <v>10102</v>
      </c>
      <c r="I154" s="52">
        <f>H154/C154</f>
        <v>0.6448771145866582</v>
      </c>
      <c r="J154" s="50">
        <f>SUM(J137:J153)</f>
        <v>14023</v>
      </c>
      <c r="K154" s="51">
        <f>J154/C154</f>
        <v>0.89518033833386534</v>
      </c>
      <c r="L154" s="12">
        <f>SUM(L137:L153)</f>
        <v>1642</v>
      </c>
      <c r="M154" s="13">
        <f>L154/C154</f>
        <v>0.1048196616661347</v>
      </c>
    </row>
    <row r="155" spans="1:13" hidden="1" x14ac:dyDescent="0.25">
      <c r="A155" s="2" t="s">
        <v>158</v>
      </c>
      <c r="B155" s="47" t="s">
        <v>159</v>
      </c>
      <c r="C155" s="2">
        <v>617</v>
      </c>
      <c r="D155" s="10">
        <v>1</v>
      </c>
      <c r="E155" s="11">
        <v>1.6207455429497568E-3</v>
      </c>
      <c r="F155" s="48">
        <v>15</v>
      </c>
      <c r="G155" s="49">
        <v>2.43111831442464E-2</v>
      </c>
      <c r="H155" s="53">
        <v>15</v>
      </c>
      <c r="I155" s="52">
        <v>2.43111831442464E-2</v>
      </c>
      <c r="J155" s="50">
        <v>530</v>
      </c>
      <c r="K155" s="51">
        <v>0.858995137763371</v>
      </c>
      <c r="L155" s="12">
        <v>87</v>
      </c>
      <c r="M155" s="13">
        <v>0.141004862236629</v>
      </c>
    </row>
    <row r="156" spans="1:13" hidden="1" x14ac:dyDescent="0.25">
      <c r="A156" s="2" t="s">
        <v>158</v>
      </c>
      <c r="B156" s="47" t="s">
        <v>160</v>
      </c>
      <c r="C156" s="2">
        <v>1489</v>
      </c>
      <c r="D156" s="10">
        <v>0</v>
      </c>
      <c r="E156" s="11">
        <v>0</v>
      </c>
      <c r="F156" s="48">
        <v>979</v>
      </c>
      <c r="G156" s="49">
        <v>0.65748824714573495</v>
      </c>
      <c r="H156" s="53">
        <v>979</v>
      </c>
      <c r="I156" s="52">
        <v>0.65748824714573495</v>
      </c>
      <c r="J156" s="50">
        <v>1310</v>
      </c>
      <c r="K156" s="51">
        <v>0.87978509066487598</v>
      </c>
      <c r="L156" s="12">
        <v>179</v>
      </c>
      <c r="M156" s="13">
        <v>0.12021490933512401</v>
      </c>
    </row>
    <row r="157" spans="1:13" hidden="1" x14ac:dyDescent="0.25">
      <c r="A157" s="2" t="s">
        <v>158</v>
      </c>
      <c r="B157" s="47" t="s">
        <v>161</v>
      </c>
      <c r="C157" s="2">
        <v>571</v>
      </c>
      <c r="D157" s="10">
        <v>0</v>
      </c>
      <c r="E157" s="11">
        <v>0</v>
      </c>
      <c r="F157" s="48">
        <v>339</v>
      </c>
      <c r="G157" s="49">
        <v>0.59369527145359002</v>
      </c>
      <c r="H157" s="53">
        <v>339</v>
      </c>
      <c r="I157" s="52">
        <v>0.59369527145359002</v>
      </c>
      <c r="J157" s="50">
        <v>521</v>
      </c>
      <c r="K157" s="51">
        <v>0.91243432574430805</v>
      </c>
      <c r="L157" s="12">
        <v>50</v>
      </c>
      <c r="M157" s="13">
        <v>8.7565674255691797E-2</v>
      </c>
    </row>
    <row r="158" spans="1:13" hidden="1" x14ac:dyDescent="0.25">
      <c r="A158" s="2" t="s">
        <v>158</v>
      </c>
      <c r="B158" s="47" t="s">
        <v>162</v>
      </c>
      <c r="C158" s="2">
        <v>771</v>
      </c>
      <c r="D158" s="10">
        <v>0</v>
      </c>
      <c r="E158" s="11">
        <v>0</v>
      </c>
      <c r="F158" s="48">
        <v>487</v>
      </c>
      <c r="G158" s="49">
        <v>0.63164721141374802</v>
      </c>
      <c r="H158" s="53">
        <v>487</v>
      </c>
      <c r="I158" s="52">
        <v>0.63164721141374802</v>
      </c>
      <c r="J158" s="50">
        <v>681</v>
      </c>
      <c r="K158" s="51">
        <v>0.88326848249027201</v>
      </c>
      <c r="L158" s="12">
        <v>90</v>
      </c>
      <c r="M158" s="13">
        <v>0.116731517509728</v>
      </c>
    </row>
    <row r="159" spans="1:13" hidden="1" x14ac:dyDescent="0.25">
      <c r="A159" s="2" t="s">
        <v>158</v>
      </c>
      <c r="B159" s="47" t="s">
        <v>163</v>
      </c>
      <c r="C159" s="2">
        <v>563</v>
      </c>
      <c r="D159" s="10">
        <v>0</v>
      </c>
      <c r="E159" s="11">
        <v>0</v>
      </c>
      <c r="F159" s="48">
        <v>271</v>
      </c>
      <c r="G159" s="49">
        <v>0.48134991119005299</v>
      </c>
      <c r="H159" s="53">
        <v>271</v>
      </c>
      <c r="I159" s="52">
        <v>0.48134991119005299</v>
      </c>
      <c r="J159" s="50">
        <v>435</v>
      </c>
      <c r="K159" s="51">
        <v>0.77264653641207803</v>
      </c>
      <c r="L159" s="12">
        <v>128</v>
      </c>
      <c r="M159" s="13">
        <v>0.22735346358792199</v>
      </c>
    </row>
    <row r="160" spans="1:13" hidden="1" x14ac:dyDescent="0.25">
      <c r="A160" s="2" t="s">
        <v>158</v>
      </c>
      <c r="B160" s="47" t="s">
        <v>164</v>
      </c>
      <c r="C160" s="2">
        <v>741</v>
      </c>
      <c r="D160" s="10">
        <v>370</v>
      </c>
      <c r="E160" s="11">
        <v>0.49932523616734142</v>
      </c>
      <c r="F160" s="48">
        <v>380</v>
      </c>
      <c r="G160" s="49">
        <v>0.512820512820513</v>
      </c>
      <c r="H160" s="53">
        <v>380</v>
      </c>
      <c r="I160" s="52">
        <v>0.512820512820513</v>
      </c>
      <c r="J160" s="50">
        <v>654</v>
      </c>
      <c r="K160" s="51">
        <v>0.88259109311740902</v>
      </c>
      <c r="L160" s="12">
        <v>87</v>
      </c>
      <c r="M160" s="13">
        <v>0.11740890688259099</v>
      </c>
    </row>
    <row r="161" spans="1:13" hidden="1" x14ac:dyDescent="0.25">
      <c r="A161" s="2" t="s">
        <v>158</v>
      </c>
      <c r="B161" s="47" t="s">
        <v>165</v>
      </c>
      <c r="C161" s="2">
        <v>2494</v>
      </c>
      <c r="D161" s="10">
        <v>0</v>
      </c>
      <c r="E161" s="11">
        <v>0</v>
      </c>
      <c r="F161" s="48">
        <v>1978</v>
      </c>
      <c r="G161" s="49">
        <v>0.79310344827586199</v>
      </c>
      <c r="H161" s="53">
        <v>1979</v>
      </c>
      <c r="I161" s="52">
        <v>0.793504410585405</v>
      </c>
      <c r="J161" s="50">
        <v>2284</v>
      </c>
      <c r="K161" s="51">
        <v>0.91579791499598995</v>
      </c>
      <c r="L161" s="12">
        <v>210</v>
      </c>
      <c r="M161" s="13">
        <v>8.4202085004009594E-2</v>
      </c>
    </row>
    <row r="162" spans="1:13" hidden="1" x14ac:dyDescent="0.25">
      <c r="A162" s="2" t="s">
        <v>158</v>
      </c>
      <c r="B162" s="47" t="s">
        <v>166</v>
      </c>
      <c r="C162" s="2">
        <v>811</v>
      </c>
      <c r="D162" s="10">
        <v>0</v>
      </c>
      <c r="E162" s="11">
        <v>0</v>
      </c>
      <c r="F162" s="48">
        <v>249</v>
      </c>
      <c r="G162" s="49">
        <v>0.30702836004932199</v>
      </c>
      <c r="H162" s="53">
        <v>249</v>
      </c>
      <c r="I162" s="52">
        <v>0.30702836004932199</v>
      </c>
      <c r="J162" s="50">
        <v>686</v>
      </c>
      <c r="K162" s="51">
        <v>0.84586929716399495</v>
      </c>
      <c r="L162" s="12">
        <v>125</v>
      </c>
      <c r="M162" s="13">
        <v>0.154130702836005</v>
      </c>
    </row>
    <row r="163" spans="1:13" hidden="1" x14ac:dyDescent="0.25">
      <c r="A163" s="2" t="s">
        <v>158</v>
      </c>
      <c r="B163" s="47" t="s">
        <v>167</v>
      </c>
      <c r="C163" s="2">
        <v>833</v>
      </c>
      <c r="D163" s="10">
        <v>4</v>
      </c>
      <c r="E163" s="11">
        <v>4.8019207683073226E-3</v>
      </c>
      <c r="F163" s="48">
        <v>146</v>
      </c>
      <c r="G163" s="49">
        <v>0.17527010804321699</v>
      </c>
      <c r="H163" s="53">
        <v>159</v>
      </c>
      <c r="I163" s="52">
        <v>0.19087635054021601</v>
      </c>
      <c r="J163" s="50">
        <v>738</v>
      </c>
      <c r="K163" s="51">
        <v>0.88595438175270103</v>
      </c>
      <c r="L163" s="12">
        <v>95</v>
      </c>
      <c r="M163" s="13">
        <v>0.114045618247299</v>
      </c>
    </row>
    <row r="164" spans="1:13" hidden="1" x14ac:dyDescent="0.25">
      <c r="A164" s="2" t="s">
        <v>158</v>
      </c>
      <c r="B164" s="47" t="s">
        <v>168</v>
      </c>
      <c r="C164" s="2">
        <v>472</v>
      </c>
      <c r="D164" s="10">
        <v>0</v>
      </c>
      <c r="E164" s="11">
        <v>0</v>
      </c>
      <c r="F164" s="48">
        <v>5</v>
      </c>
      <c r="G164" s="49">
        <v>1.0593220338983101E-2</v>
      </c>
      <c r="H164" s="53">
        <v>5</v>
      </c>
      <c r="I164" s="52">
        <v>1.0593220338983101E-2</v>
      </c>
      <c r="J164" s="50">
        <v>319</v>
      </c>
      <c r="K164" s="51">
        <v>0.67584745762711895</v>
      </c>
      <c r="L164" s="12">
        <v>153</v>
      </c>
      <c r="M164" s="13">
        <v>0.32415254237288099</v>
      </c>
    </row>
    <row r="165" spans="1:13" hidden="1" x14ac:dyDescent="0.25">
      <c r="A165" s="2" t="s">
        <v>158</v>
      </c>
      <c r="B165" s="47" t="s">
        <v>169</v>
      </c>
      <c r="C165" s="2">
        <v>634</v>
      </c>
      <c r="D165" s="10">
        <v>0</v>
      </c>
      <c r="E165" s="11">
        <v>0</v>
      </c>
      <c r="F165" s="48">
        <v>250</v>
      </c>
      <c r="G165" s="49">
        <v>0.39432176656151402</v>
      </c>
      <c r="H165" s="53">
        <v>251</v>
      </c>
      <c r="I165" s="52">
        <v>0.39589905362776001</v>
      </c>
      <c r="J165" s="50">
        <v>490</v>
      </c>
      <c r="K165" s="51">
        <v>0.77287066246056801</v>
      </c>
      <c r="L165" s="12">
        <v>144</v>
      </c>
      <c r="M165" s="13">
        <v>0.22712933753943201</v>
      </c>
    </row>
    <row r="166" spans="1:13" hidden="1" x14ac:dyDescent="0.25">
      <c r="A166" s="2" t="s">
        <v>158</v>
      </c>
      <c r="B166" s="47" t="s">
        <v>170</v>
      </c>
      <c r="C166" s="2">
        <v>559</v>
      </c>
      <c r="D166" s="10">
        <v>0</v>
      </c>
      <c r="E166" s="11">
        <v>0</v>
      </c>
      <c r="F166" s="48">
        <v>442</v>
      </c>
      <c r="G166" s="49">
        <v>0.79069767441860495</v>
      </c>
      <c r="H166" s="53">
        <v>442</v>
      </c>
      <c r="I166" s="52">
        <v>0.79069767441860495</v>
      </c>
      <c r="J166" s="50">
        <v>447</v>
      </c>
      <c r="K166" s="51">
        <v>0.79964221824686899</v>
      </c>
      <c r="L166" s="12">
        <v>112</v>
      </c>
      <c r="M166" s="13">
        <v>0.20035778175313099</v>
      </c>
    </row>
    <row r="167" spans="1:13" hidden="1" x14ac:dyDescent="0.25">
      <c r="A167" s="2" t="s">
        <v>158</v>
      </c>
      <c r="B167" s="47" t="s">
        <v>171</v>
      </c>
      <c r="C167" s="2">
        <v>562</v>
      </c>
      <c r="D167" s="10">
        <v>0</v>
      </c>
      <c r="E167" s="11">
        <v>0</v>
      </c>
      <c r="F167" s="48">
        <v>35</v>
      </c>
      <c r="G167" s="49">
        <v>6.2277580071174399E-2</v>
      </c>
      <c r="H167" s="53">
        <v>103</v>
      </c>
      <c r="I167" s="52">
        <v>0.18327402135231299</v>
      </c>
      <c r="J167" s="50">
        <v>349</v>
      </c>
      <c r="K167" s="51">
        <v>0.62099644128113896</v>
      </c>
      <c r="L167" s="12">
        <v>213</v>
      </c>
      <c r="M167" s="13">
        <v>0.37900355871886099</v>
      </c>
    </row>
    <row r="168" spans="1:13" hidden="1" x14ac:dyDescent="0.25">
      <c r="A168" s="2" t="s">
        <v>158</v>
      </c>
      <c r="B168" s="47" t="s">
        <v>172</v>
      </c>
      <c r="C168" s="2">
        <v>821</v>
      </c>
      <c r="D168" s="10">
        <v>0</v>
      </c>
      <c r="E168" s="11">
        <v>0</v>
      </c>
      <c r="F168" s="48">
        <v>551</v>
      </c>
      <c r="G168" s="49">
        <v>0.67113276492082796</v>
      </c>
      <c r="H168" s="53">
        <v>551</v>
      </c>
      <c r="I168" s="52">
        <v>0.67113276492082796</v>
      </c>
      <c r="J168" s="50">
        <v>722</v>
      </c>
      <c r="K168" s="51">
        <v>0.87941534713763703</v>
      </c>
      <c r="L168" s="12">
        <v>99</v>
      </c>
      <c r="M168" s="13">
        <v>0.120584652862363</v>
      </c>
    </row>
    <row r="169" spans="1:13" hidden="1" x14ac:dyDescent="0.25">
      <c r="A169" s="2" t="s">
        <v>158</v>
      </c>
      <c r="B169" s="47" t="s">
        <v>173</v>
      </c>
      <c r="C169" s="2">
        <v>1883</v>
      </c>
      <c r="D169" s="10">
        <v>0</v>
      </c>
      <c r="E169" s="11">
        <v>0</v>
      </c>
      <c r="F169" s="48">
        <v>1868</v>
      </c>
      <c r="G169" s="49">
        <v>0.99203398831651601</v>
      </c>
      <c r="H169" s="53">
        <v>1868</v>
      </c>
      <c r="I169" s="52">
        <v>0.99203398831651601</v>
      </c>
      <c r="J169" s="50">
        <v>1874</v>
      </c>
      <c r="K169" s="51">
        <v>0.99522039298991005</v>
      </c>
      <c r="L169" s="12">
        <v>9</v>
      </c>
      <c r="M169" s="13">
        <v>4.7796070100902801E-3</v>
      </c>
    </row>
    <row r="170" spans="1:13" hidden="1" x14ac:dyDescent="0.25">
      <c r="A170" s="2" t="s">
        <v>158</v>
      </c>
      <c r="B170" s="47" t="s">
        <v>174</v>
      </c>
      <c r="C170" s="2">
        <v>882</v>
      </c>
      <c r="D170" s="10">
        <v>0</v>
      </c>
      <c r="E170" s="11">
        <v>0</v>
      </c>
      <c r="F170" s="48">
        <v>434</v>
      </c>
      <c r="G170" s="49">
        <v>0.49206349206349198</v>
      </c>
      <c r="H170" s="53">
        <v>435</v>
      </c>
      <c r="I170" s="52">
        <v>0.49319727891156501</v>
      </c>
      <c r="J170" s="50">
        <v>691</v>
      </c>
      <c r="K170" s="51">
        <v>0.78344671201814098</v>
      </c>
      <c r="L170" s="12">
        <v>191</v>
      </c>
      <c r="M170" s="13">
        <v>0.21655328798185899</v>
      </c>
    </row>
    <row r="171" spans="1:13" hidden="1" x14ac:dyDescent="0.25">
      <c r="A171" s="2" t="s">
        <v>158</v>
      </c>
      <c r="B171" s="47" t="s">
        <v>175</v>
      </c>
      <c r="C171" s="2">
        <v>872</v>
      </c>
      <c r="D171" s="10">
        <v>0</v>
      </c>
      <c r="E171" s="11">
        <v>0</v>
      </c>
      <c r="F171" s="48">
        <v>713</v>
      </c>
      <c r="G171" s="49">
        <v>0.817660550458716</v>
      </c>
      <c r="H171" s="53">
        <v>713</v>
      </c>
      <c r="I171" s="52">
        <v>0.817660550458716</v>
      </c>
      <c r="J171" s="50">
        <v>788</v>
      </c>
      <c r="K171" s="51">
        <v>0.903669724770642</v>
      </c>
      <c r="L171" s="12">
        <v>84</v>
      </c>
      <c r="M171" s="13">
        <v>9.6330275229357804E-2</v>
      </c>
    </row>
    <row r="172" spans="1:13" hidden="1" x14ac:dyDescent="0.25">
      <c r="A172" s="2" t="s">
        <v>158</v>
      </c>
      <c r="B172" s="47" t="s">
        <v>176</v>
      </c>
      <c r="C172" s="2">
        <v>381</v>
      </c>
      <c r="D172" s="10">
        <v>0</v>
      </c>
      <c r="E172" s="11">
        <v>0</v>
      </c>
      <c r="F172" s="48">
        <v>146</v>
      </c>
      <c r="G172" s="49">
        <v>0.383202099737533</v>
      </c>
      <c r="H172" s="53">
        <v>147</v>
      </c>
      <c r="I172" s="52">
        <v>0.38582677165354301</v>
      </c>
      <c r="J172" s="50">
        <v>254</v>
      </c>
      <c r="K172" s="51">
        <v>0.66666666666666696</v>
      </c>
      <c r="L172" s="12">
        <v>127</v>
      </c>
      <c r="M172" s="13">
        <v>0.33333333333333298</v>
      </c>
    </row>
    <row r="173" spans="1:13" hidden="1" x14ac:dyDescent="0.25">
      <c r="A173" s="2" t="s">
        <v>158</v>
      </c>
      <c r="B173" s="47" t="s">
        <v>177</v>
      </c>
      <c r="C173" s="2">
        <v>613</v>
      </c>
      <c r="D173" s="10">
        <v>0</v>
      </c>
      <c r="E173" s="11">
        <v>0</v>
      </c>
      <c r="F173" s="48">
        <v>84</v>
      </c>
      <c r="G173" s="49">
        <v>0.137030995106036</v>
      </c>
      <c r="H173" s="53">
        <v>92</v>
      </c>
      <c r="I173" s="52">
        <v>0.150081566068515</v>
      </c>
      <c r="J173" s="50">
        <v>511</v>
      </c>
      <c r="K173" s="51">
        <v>0.83360522022838501</v>
      </c>
      <c r="L173" s="12">
        <v>102</v>
      </c>
      <c r="M173" s="13">
        <v>0.16639477977161499</v>
      </c>
    </row>
    <row r="174" spans="1:13" x14ac:dyDescent="0.25">
      <c r="A174" s="2" t="s">
        <v>158</v>
      </c>
      <c r="B174" s="47"/>
      <c r="C174" s="2">
        <f>SUM(C155:C173)</f>
        <v>16569</v>
      </c>
      <c r="D174" s="10">
        <f>SUM(D155:D173)</f>
        <v>375</v>
      </c>
      <c r="E174" s="11">
        <f>D174/C174</f>
        <v>2.2632627195364838E-2</v>
      </c>
      <c r="F174" s="48">
        <f>SUM(F155:F173)</f>
        <v>9372</v>
      </c>
      <c r="G174" s="49">
        <f>F174/C174</f>
        <v>0.56563461886655808</v>
      </c>
      <c r="H174" s="53">
        <f>SUM(H155:H173)</f>
        <v>9465</v>
      </c>
      <c r="I174" s="52">
        <f>H174/C174</f>
        <v>0.57124751041100852</v>
      </c>
      <c r="J174" s="50">
        <f>SUM(J155:J173)</f>
        <v>14284</v>
      </c>
      <c r="K174" s="51">
        <f>J174/C174</f>
        <v>0.86209185828957691</v>
      </c>
      <c r="L174" s="12">
        <f>SUM(L155:L173)</f>
        <v>2285</v>
      </c>
      <c r="M174" s="13">
        <f>L174/C174</f>
        <v>0.13790814171042307</v>
      </c>
    </row>
    <row r="175" spans="1:13" hidden="1" x14ac:dyDescent="0.25">
      <c r="A175" s="2" t="s">
        <v>178</v>
      </c>
      <c r="B175" s="47" t="s">
        <v>179</v>
      </c>
      <c r="C175" s="2">
        <v>610</v>
      </c>
      <c r="D175" s="10">
        <v>0</v>
      </c>
      <c r="E175" s="11">
        <v>0</v>
      </c>
      <c r="F175" s="48">
        <v>0</v>
      </c>
      <c r="G175" s="49">
        <v>0</v>
      </c>
      <c r="H175" s="53">
        <v>0</v>
      </c>
      <c r="I175" s="52">
        <v>0</v>
      </c>
      <c r="J175" s="50">
        <v>504</v>
      </c>
      <c r="K175" s="51">
        <v>0.82622950819672103</v>
      </c>
      <c r="L175" s="12">
        <v>106</v>
      </c>
      <c r="M175" s="13">
        <v>0.173770491803279</v>
      </c>
    </row>
    <row r="176" spans="1:13" hidden="1" x14ac:dyDescent="0.25">
      <c r="A176" s="2" t="s">
        <v>178</v>
      </c>
      <c r="B176" s="47" t="s">
        <v>180</v>
      </c>
      <c r="C176" s="2">
        <v>1849</v>
      </c>
      <c r="D176" s="10">
        <v>1</v>
      </c>
      <c r="E176" s="11">
        <v>5.4083288263926451E-4</v>
      </c>
      <c r="F176" s="48">
        <v>1642</v>
      </c>
      <c r="G176" s="49">
        <v>0.888047593293672</v>
      </c>
      <c r="H176" s="53">
        <v>1643</v>
      </c>
      <c r="I176" s="52">
        <v>0.88858842617631195</v>
      </c>
      <c r="J176" s="50">
        <v>1775</v>
      </c>
      <c r="K176" s="51">
        <v>0.95997836668469405</v>
      </c>
      <c r="L176" s="12">
        <v>74</v>
      </c>
      <c r="M176" s="13">
        <v>4.0021633315305602E-2</v>
      </c>
    </row>
    <row r="177" spans="1:13" hidden="1" x14ac:dyDescent="0.25">
      <c r="A177" s="2" t="s">
        <v>178</v>
      </c>
      <c r="B177" s="47" t="s">
        <v>181</v>
      </c>
      <c r="C177" s="2">
        <v>2294</v>
      </c>
      <c r="D177" s="10">
        <v>4</v>
      </c>
      <c r="E177" s="11">
        <v>1.7436791630340018E-3</v>
      </c>
      <c r="F177" s="48">
        <v>2134</v>
      </c>
      <c r="G177" s="49">
        <v>0.93025283347863996</v>
      </c>
      <c r="H177" s="53">
        <v>2134</v>
      </c>
      <c r="I177" s="52">
        <v>0.93025283347863996</v>
      </c>
      <c r="J177" s="50">
        <v>2255</v>
      </c>
      <c r="K177" s="51">
        <v>0.98299912816041801</v>
      </c>
      <c r="L177" s="12">
        <v>39</v>
      </c>
      <c r="M177" s="13">
        <v>1.7000871839581499E-2</v>
      </c>
    </row>
    <row r="178" spans="1:13" hidden="1" x14ac:dyDescent="0.25">
      <c r="A178" s="2" t="s">
        <v>178</v>
      </c>
      <c r="B178" s="47" t="s">
        <v>182</v>
      </c>
      <c r="C178" s="2">
        <v>717</v>
      </c>
      <c r="D178" s="10">
        <v>0</v>
      </c>
      <c r="E178" s="11">
        <v>0</v>
      </c>
      <c r="F178" s="48">
        <v>630</v>
      </c>
      <c r="G178" s="49">
        <v>0.87866108786610897</v>
      </c>
      <c r="H178" s="53">
        <v>630</v>
      </c>
      <c r="I178" s="52">
        <v>0.87866108786610897</v>
      </c>
      <c r="J178" s="50">
        <v>641</v>
      </c>
      <c r="K178" s="51">
        <v>0.894002789400279</v>
      </c>
      <c r="L178" s="12">
        <v>76</v>
      </c>
      <c r="M178" s="13">
        <v>0.105997210599721</v>
      </c>
    </row>
    <row r="179" spans="1:13" hidden="1" x14ac:dyDescent="0.25">
      <c r="A179" s="2" t="s">
        <v>178</v>
      </c>
      <c r="B179" s="47" t="s">
        <v>183</v>
      </c>
      <c r="C179" s="2">
        <v>1191</v>
      </c>
      <c r="D179" s="10">
        <v>17</v>
      </c>
      <c r="E179" s="11">
        <v>1.4273719563392108E-2</v>
      </c>
      <c r="F179" s="48">
        <v>1154</v>
      </c>
      <c r="G179" s="49">
        <v>0.96893366918555801</v>
      </c>
      <c r="H179" s="53">
        <v>1155</v>
      </c>
      <c r="I179" s="52">
        <v>0.969773299748111</v>
      </c>
      <c r="J179" s="50">
        <v>1175</v>
      </c>
      <c r="K179" s="51">
        <v>0.98656591099916002</v>
      </c>
      <c r="L179" s="12">
        <v>16</v>
      </c>
      <c r="M179" s="13">
        <v>1.3434089000839601E-2</v>
      </c>
    </row>
    <row r="180" spans="1:13" hidden="1" x14ac:dyDescent="0.25">
      <c r="A180" s="2" t="s">
        <v>178</v>
      </c>
      <c r="B180" s="47" t="s">
        <v>184</v>
      </c>
      <c r="C180" s="2">
        <v>793</v>
      </c>
      <c r="D180" s="10">
        <v>791</v>
      </c>
      <c r="E180" s="11">
        <v>0.99747793190416145</v>
      </c>
      <c r="F180" s="48">
        <v>791</v>
      </c>
      <c r="G180" s="49">
        <v>0.99747793190416101</v>
      </c>
      <c r="H180" s="53">
        <v>791</v>
      </c>
      <c r="I180" s="52">
        <v>0.99747793190416101</v>
      </c>
      <c r="J180" s="50">
        <v>793</v>
      </c>
      <c r="K180" s="51">
        <v>1</v>
      </c>
      <c r="M180" s="13">
        <v>0</v>
      </c>
    </row>
    <row r="181" spans="1:13" hidden="1" x14ac:dyDescent="0.25">
      <c r="A181" s="2" t="s">
        <v>178</v>
      </c>
      <c r="B181" s="47" t="s">
        <v>185</v>
      </c>
      <c r="C181" s="2">
        <v>1151</v>
      </c>
      <c r="D181" s="10">
        <v>4</v>
      </c>
      <c r="E181" s="11">
        <v>3.4752389226759338E-3</v>
      </c>
      <c r="F181" s="48">
        <v>1071</v>
      </c>
      <c r="G181" s="49">
        <v>0.93049522154648101</v>
      </c>
      <c r="H181" s="53">
        <v>1071</v>
      </c>
      <c r="I181" s="52">
        <v>0.93049522154648101</v>
      </c>
      <c r="J181" s="50">
        <v>1121</v>
      </c>
      <c r="K181" s="51">
        <v>0.97393570807993002</v>
      </c>
      <c r="L181" s="12">
        <v>30</v>
      </c>
      <c r="M181" s="13">
        <v>2.60642919200695E-2</v>
      </c>
    </row>
    <row r="182" spans="1:13" hidden="1" x14ac:dyDescent="0.25">
      <c r="A182" s="2" t="s">
        <v>178</v>
      </c>
      <c r="B182" s="47" t="s">
        <v>186</v>
      </c>
      <c r="C182" s="2">
        <v>651</v>
      </c>
      <c r="D182" s="10">
        <v>0</v>
      </c>
      <c r="E182" s="11">
        <v>0</v>
      </c>
      <c r="F182" s="48">
        <v>68</v>
      </c>
      <c r="G182" s="49">
        <v>0.104454685099846</v>
      </c>
      <c r="H182" s="53">
        <v>68</v>
      </c>
      <c r="I182" s="52">
        <v>0.104454685099846</v>
      </c>
      <c r="J182" s="50">
        <v>616</v>
      </c>
      <c r="K182" s="51">
        <v>0.94623655913978499</v>
      </c>
      <c r="L182" s="12">
        <v>35</v>
      </c>
      <c r="M182" s="13">
        <v>5.3763440860215103E-2</v>
      </c>
    </row>
    <row r="183" spans="1:13" hidden="1" x14ac:dyDescent="0.25">
      <c r="A183" s="2" t="s">
        <v>178</v>
      </c>
      <c r="B183" s="47" t="s">
        <v>187</v>
      </c>
      <c r="C183" s="2">
        <v>225</v>
      </c>
      <c r="D183" s="10">
        <v>157</v>
      </c>
      <c r="E183" s="11">
        <v>0.69777777777777783</v>
      </c>
      <c r="F183" s="48">
        <v>212</v>
      </c>
      <c r="G183" s="49">
        <v>0.94222222222222196</v>
      </c>
      <c r="H183" s="53">
        <v>212</v>
      </c>
      <c r="I183" s="52">
        <v>0.94222222222222196</v>
      </c>
      <c r="J183" s="50">
        <v>213</v>
      </c>
      <c r="K183" s="51">
        <v>0.94666666666666699</v>
      </c>
      <c r="L183" s="12">
        <v>12</v>
      </c>
      <c r="M183" s="13">
        <v>5.3333333333333302E-2</v>
      </c>
    </row>
    <row r="184" spans="1:13" hidden="1" x14ac:dyDescent="0.25">
      <c r="A184" s="2" t="s">
        <v>178</v>
      </c>
      <c r="B184" s="47" t="s">
        <v>188</v>
      </c>
      <c r="C184" s="2">
        <v>1387</v>
      </c>
      <c r="D184" s="10">
        <v>1128</v>
      </c>
      <c r="E184" s="11">
        <v>0.8132660418168709</v>
      </c>
      <c r="F184" s="48">
        <v>1377</v>
      </c>
      <c r="G184" s="49">
        <v>0.99279019466474405</v>
      </c>
      <c r="H184" s="53">
        <v>1377</v>
      </c>
      <c r="I184" s="52">
        <v>0.99279019466474405</v>
      </c>
      <c r="J184" s="50">
        <v>1383</v>
      </c>
      <c r="K184" s="51">
        <v>0.99711607786589795</v>
      </c>
      <c r="L184" s="12">
        <v>4</v>
      </c>
      <c r="M184" s="13">
        <v>2.8839221341023799E-3</v>
      </c>
    </row>
    <row r="185" spans="1:13" hidden="1" x14ac:dyDescent="0.25">
      <c r="A185" s="2" t="s">
        <v>178</v>
      </c>
      <c r="B185" s="47" t="s">
        <v>189</v>
      </c>
      <c r="C185" s="2">
        <v>649</v>
      </c>
      <c r="D185" s="10">
        <v>5</v>
      </c>
      <c r="E185" s="11">
        <v>7.7041602465331279E-3</v>
      </c>
      <c r="F185" s="48">
        <v>576</v>
      </c>
      <c r="G185" s="49">
        <v>0.88751926040061602</v>
      </c>
      <c r="H185" s="53">
        <v>576</v>
      </c>
      <c r="I185" s="52">
        <v>0.88751926040061602</v>
      </c>
      <c r="J185" s="50">
        <v>595</v>
      </c>
      <c r="K185" s="51">
        <v>0.91679506933744204</v>
      </c>
      <c r="L185" s="12">
        <v>54</v>
      </c>
      <c r="M185" s="13">
        <v>8.3204930662557797E-2</v>
      </c>
    </row>
    <row r="186" spans="1:13" hidden="1" x14ac:dyDescent="0.25">
      <c r="A186" s="2" t="s">
        <v>178</v>
      </c>
      <c r="B186" s="47" t="s">
        <v>190</v>
      </c>
      <c r="C186" s="2">
        <v>450</v>
      </c>
      <c r="D186" s="10">
        <v>447</v>
      </c>
      <c r="E186" s="11">
        <v>0.99333333333333329</v>
      </c>
      <c r="F186" s="48">
        <v>447</v>
      </c>
      <c r="G186" s="49">
        <v>0.99333333333333296</v>
      </c>
      <c r="H186" s="53">
        <v>447</v>
      </c>
      <c r="I186" s="52">
        <v>0.99333333333333296</v>
      </c>
      <c r="J186" s="50">
        <v>447</v>
      </c>
      <c r="K186" s="51">
        <v>0.99333333333333296</v>
      </c>
      <c r="L186" s="12">
        <v>3</v>
      </c>
      <c r="M186" s="13">
        <v>6.6666666666666697E-3</v>
      </c>
    </row>
    <row r="187" spans="1:13" hidden="1" x14ac:dyDescent="0.25">
      <c r="A187" s="2" t="s">
        <v>178</v>
      </c>
      <c r="B187" s="47" t="s">
        <v>191</v>
      </c>
      <c r="C187" s="2">
        <v>1123</v>
      </c>
      <c r="D187" s="10">
        <v>1104</v>
      </c>
      <c r="E187" s="11">
        <v>0.98308103294746219</v>
      </c>
      <c r="F187" s="48">
        <v>1107</v>
      </c>
      <c r="G187" s="49">
        <v>0.98575244879786295</v>
      </c>
      <c r="H187" s="53">
        <v>1107</v>
      </c>
      <c r="I187" s="52">
        <v>0.98575244879786295</v>
      </c>
      <c r="J187" s="50">
        <v>1123</v>
      </c>
      <c r="K187" s="51">
        <v>1</v>
      </c>
      <c r="M187" s="13">
        <v>0</v>
      </c>
    </row>
    <row r="188" spans="1:13" hidden="1" x14ac:dyDescent="0.25">
      <c r="A188" s="2" t="s">
        <v>178</v>
      </c>
      <c r="B188" s="47" t="s">
        <v>192</v>
      </c>
      <c r="C188" s="2">
        <v>125</v>
      </c>
      <c r="D188" s="10">
        <v>125</v>
      </c>
      <c r="E188" s="11">
        <v>1</v>
      </c>
      <c r="F188" s="48">
        <v>125</v>
      </c>
      <c r="G188" s="49">
        <v>1</v>
      </c>
      <c r="H188" s="53">
        <v>125</v>
      </c>
      <c r="I188" s="52">
        <v>1</v>
      </c>
      <c r="J188" s="50">
        <v>125</v>
      </c>
      <c r="K188" s="51">
        <v>1</v>
      </c>
      <c r="M188" s="13">
        <v>0</v>
      </c>
    </row>
    <row r="189" spans="1:13" hidden="1" x14ac:dyDescent="0.25">
      <c r="A189" s="2" t="s">
        <v>178</v>
      </c>
      <c r="B189" s="47" t="s">
        <v>193</v>
      </c>
      <c r="C189" s="2">
        <v>839</v>
      </c>
      <c r="D189" s="10">
        <v>484</v>
      </c>
      <c r="E189" s="11">
        <v>0.5768772348033373</v>
      </c>
      <c r="F189" s="48">
        <v>740</v>
      </c>
      <c r="G189" s="49">
        <v>0.882002383790226</v>
      </c>
      <c r="H189" s="53">
        <v>740</v>
      </c>
      <c r="I189" s="52">
        <v>0.882002383790226</v>
      </c>
      <c r="J189" s="50">
        <v>767</v>
      </c>
      <c r="K189" s="51">
        <v>0.91418355184743705</v>
      </c>
      <c r="L189" s="12">
        <v>72</v>
      </c>
      <c r="M189" s="13">
        <v>8.5816448152562605E-2</v>
      </c>
    </row>
    <row r="190" spans="1:13" hidden="1" x14ac:dyDescent="0.25">
      <c r="A190" s="2" t="s">
        <v>178</v>
      </c>
      <c r="B190" s="47" t="s">
        <v>194</v>
      </c>
      <c r="C190" s="2">
        <v>412</v>
      </c>
      <c r="D190" s="10">
        <v>389</v>
      </c>
      <c r="E190" s="11">
        <v>0.94417475728155342</v>
      </c>
      <c r="F190" s="48">
        <v>392</v>
      </c>
      <c r="G190" s="49">
        <v>0.95145631067961201</v>
      </c>
      <c r="H190" s="53">
        <v>392</v>
      </c>
      <c r="I190" s="52">
        <v>0.95145631067961201</v>
      </c>
      <c r="J190" s="50">
        <v>397</v>
      </c>
      <c r="K190" s="51">
        <v>0.96359223300970898</v>
      </c>
      <c r="L190" s="12">
        <v>15</v>
      </c>
      <c r="M190" s="13">
        <v>3.6407766990291301E-2</v>
      </c>
    </row>
    <row r="191" spans="1:13" hidden="1" x14ac:dyDescent="0.25">
      <c r="A191" s="2" t="s">
        <v>178</v>
      </c>
      <c r="B191" s="47" t="s">
        <v>195</v>
      </c>
      <c r="C191" s="2">
        <v>1435</v>
      </c>
      <c r="D191" s="10">
        <v>1</v>
      </c>
      <c r="E191" s="11">
        <v>6.9686411149825784E-4</v>
      </c>
      <c r="F191" s="48">
        <v>1293</v>
      </c>
      <c r="G191" s="49">
        <v>0.90104529616724705</v>
      </c>
      <c r="H191" s="53">
        <v>1293</v>
      </c>
      <c r="I191" s="52">
        <v>0.90104529616724705</v>
      </c>
      <c r="J191" s="50">
        <v>1337</v>
      </c>
      <c r="K191" s="51">
        <v>0.931707317073171</v>
      </c>
      <c r="L191" s="12">
        <v>98</v>
      </c>
      <c r="M191" s="13">
        <v>6.8292682926829301E-2</v>
      </c>
    </row>
    <row r="192" spans="1:13" hidden="1" x14ac:dyDescent="0.25">
      <c r="A192" s="2" t="s">
        <v>178</v>
      </c>
      <c r="B192" s="47" t="s">
        <v>196</v>
      </c>
      <c r="C192" s="2">
        <v>1703</v>
      </c>
      <c r="D192" s="10">
        <v>7</v>
      </c>
      <c r="E192" s="11">
        <v>4.1103934233705222E-3</v>
      </c>
      <c r="F192" s="48">
        <v>1478</v>
      </c>
      <c r="G192" s="49">
        <v>0.86788021139166205</v>
      </c>
      <c r="H192" s="53">
        <v>1478</v>
      </c>
      <c r="I192" s="52">
        <v>0.86788021139166205</v>
      </c>
      <c r="J192" s="50">
        <v>1621</v>
      </c>
      <c r="K192" s="51">
        <v>0.95184967704051704</v>
      </c>
      <c r="L192" s="12">
        <v>82</v>
      </c>
      <c r="M192" s="13">
        <v>4.8150322959483301E-2</v>
      </c>
    </row>
    <row r="193" spans="1:13" hidden="1" x14ac:dyDescent="0.25">
      <c r="A193" s="2" t="s">
        <v>178</v>
      </c>
      <c r="B193" s="47" t="s">
        <v>197</v>
      </c>
      <c r="C193" s="2">
        <v>767</v>
      </c>
      <c r="D193" s="10">
        <v>3</v>
      </c>
      <c r="E193" s="11">
        <v>3.9113428943937422E-3</v>
      </c>
      <c r="F193" s="48">
        <v>756</v>
      </c>
      <c r="G193" s="49">
        <v>0.98565840938722304</v>
      </c>
      <c r="H193" s="53">
        <v>756</v>
      </c>
      <c r="I193" s="52">
        <v>0.98565840938722304</v>
      </c>
      <c r="J193" s="50">
        <v>756</v>
      </c>
      <c r="K193" s="51">
        <v>0.98565840938722304</v>
      </c>
      <c r="L193" s="12">
        <v>11</v>
      </c>
      <c r="M193" s="13">
        <v>1.4341590612777099E-2</v>
      </c>
    </row>
    <row r="194" spans="1:13" hidden="1" x14ac:dyDescent="0.25">
      <c r="A194" s="2" t="s">
        <v>178</v>
      </c>
      <c r="B194" s="47" t="s">
        <v>198</v>
      </c>
      <c r="C194" s="2">
        <v>1842</v>
      </c>
      <c r="D194" s="10">
        <v>8</v>
      </c>
      <c r="E194" s="11">
        <v>4.3431053203040176E-3</v>
      </c>
      <c r="F194" s="48">
        <v>1821</v>
      </c>
      <c r="G194" s="49">
        <v>0.98859934853420195</v>
      </c>
      <c r="H194" s="53">
        <v>1821</v>
      </c>
      <c r="I194" s="52">
        <v>0.98859934853420195</v>
      </c>
      <c r="J194" s="50">
        <v>1840</v>
      </c>
      <c r="K194" s="51">
        <v>0.998914223669924</v>
      </c>
      <c r="L194" s="12">
        <v>2</v>
      </c>
      <c r="M194" s="13">
        <v>1.0857763300760001E-3</v>
      </c>
    </row>
    <row r="195" spans="1:13" hidden="1" x14ac:dyDescent="0.25">
      <c r="A195" s="2" t="s">
        <v>178</v>
      </c>
      <c r="B195" s="47" t="s">
        <v>199</v>
      </c>
      <c r="C195" s="2">
        <v>6121</v>
      </c>
      <c r="D195" s="10">
        <v>40</v>
      </c>
      <c r="E195" s="11">
        <v>6.5348799215814409E-3</v>
      </c>
      <c r="F195" s="48">
        <v>6121</v>
      </c>
      <c r="G195" s="49">
        <v>1</v>
      </c>
      <c r="H195" s="53">
        <v>6121</v>
      </c>
      <c r="I195" s="52">
        <v>1</v>
      </c>
      <c r="J195" s="50">
        <v>6121</v>
      </c>
      <c r="K195" s="51">
        <v>1</v>
      </c>
      <c r="M195" s="13">
        <v>0</v>
      </c>
    </row>
    <row r="196" spans="1:13" hidden="1" x14ac:dyDescent="0.25">
      <c r="A196" s="2" t="s">
        <v>178</v>
      </c>
      <c r="B196" s="47" t="s">
        <v>200</v>
      </c>
      <c r="C196" s="2">
        <v>609</v>
      </c>
      <c r="D196" s="10">
        <v>436</v>
      </c>
      <c r="E196" s="11">
        <v>0.71592775041050905</v>
      </c>
      <c r="F196" s="48">
        <v>590</v>
      </c>
      <c r="G196" s="49">
        <v>0.96880131362889998</v>
      </c>
      <c r="H196" s="53">
        <v>590</v>
      </c>
      <c r="I196" s="52">
        <v>0.96880131362889998</v>
      </c>
      <c r="J196" s="50">
        <v>599</v>
      </c>
      <c r="K196" s="51">
        <v>0.98357963875205301</v>
      </c>
      <c r="L196" s="12">
        <v>10</v>
      </c>
      <c r="M196" s="13">
        <v>1.6420361247947501E-2</v>
      </c>
    </row>
    <row r="197" spans="1:13" hidden="1" x14ac:dyDescent="0.25">
      <c r="A197" s="2" t="s">
        <v>178</v>
      </c>
      <c r="B197" s="47" t="s">
        <v>201</v>
      </c>
      <c r="C197" s="2">
        <v>426</v>
      </c>
      <c r="D197" s="10">
        <v>0</v>
      </c>
      <c r="E197" s="11">
        <v>0</v>
      </c>
      <c r="F197" s="48">
        <v>0</v>
      </c>
      <c r="G197" s="49">
        <v>0</v>
      </c>
      <c r="H197" s="53">
        <v>0</v>
      </c>
      <c r="I197" s="52">
        <v>0</v>
      </c>
      <c r="J197" s="50">
        <v>413</v>
      </c>
      <c r="K197" s="51">
        <v>0.96948356807511704</v>
      </c>
      <c r="L197" s="12">
        <v>13</v>
      </c>
      <c r="M197" s="13">
        <v>3.0516431924882601E-2</v>
      </c>
    </row>
    <row r="198" spans="1:13" hidden="1" x14ac:dyDescent="0.25">
      <c r="A198" s="2" t="s">
        <v>178</v>
      </c>
      <c r="B198" s="47" t="s">
        <v>202</v>
      </c>
      <c r="C198" s="2">
        <v>358</v>
      </c>
      <c r="D198" s="10">
        <v>358</v>
      </c>
      <c r="E198" s="11">
        <v>1</v>
      </c>
      <c r="F198" s="48">
        <v>358</v>
      </c>
      <c r="G198" s="49">
        <v>1</v>
      </c>
      <c r="H198" s="53">
        <v>358</v>
      </c>
      <c r="I198" s="52">
        <v>1</v>
      </c>
      <c r="J198" s="50">
        <v>358</v>
      </c>
      <c r="K198" s="51">
        <v>1</v>
      </c>
      <c r="M198" s="13">
        <v>0</v>
      </c>
    </row>
    <row r="199" spans="1:13" hidden="1" x14ac:dyDescent="0.25">
      <c r="A199" s="2" t="s">
        <v>178</v>
      </c>
      <c r="B199" s="47" t="s">
        <v>203</v>
      </c>
      <c r="C199" s="2">
        <v>1042</v>
      </c>
      <c r="D199" s="10">
        <v>1042</v>
      </c>
      <c r="E199" s="11">
        <v>1</v>
      </c>
      <c r="F199" s="48">
        <v>1042</v>
      </c>
      <c r="G199" s="49">
        <v>1</v>
      </c>
      <c r="H199" s="53">
        <v>1042</v>
      </c>
      <c r="I199" s="52">
        <v>1</v>
      </c>
      <c r="J199" s="50">
        <v>1042</v>
      </c>
      <c r="K199" s="51">
        <v>1</v>
      </c>
      <c r="M199" s="13">
        <v>0</v>
      </c>
    </row>
    <row r="200" spans="1:13" hidden="1" x14ac:dyDescent="0.25">
      <c r="A200" s="2" t="s">
        <v>178</v>
      </c>
      <c r="B200" s="47" t="s">
        <v>204</v>
      </c>
      <c r="C200" s="2">
        <v>964</v>
      </c>
      <c r="D200" s="10">
        <v>210</v>
      </c>
      <c r="E200" s="11">
        <v>0.21784232365145229</v>
      </c>
      <c r="F200" s="48">
        <v>945</v>
      </c>
      <c r="G200" s="49">
        <v>0.98029045643153501</v>
      </c>
      <c r="H200" s="53">
        <v>945</v>
      </c>
      <c r="I200" s="52">
        <v>0.98029045643153501</v>
      </c>
      <c r="J200" s="50">
        <v>950</v>
      </c>
      <c r="K200" s="51">
        <v>0.98547717842323701</v>
      </c>
      <c r="L200" s="12">
        <v>14</v>
      </c>
      <c r="M200" s="13">
        <v>1.45228215767635E-2</v>
      </c>
    </row>
    <row r="201" spans="1:13" hidden="1" x14ac:dyDescent="0.25">
      <c r="A201" s="2" t="s">
        <v>178</v>
      </c>
      <c r="B201" s="47" t="s">
        <v>205</v>
      </c>
      <c r="C201" s="2">
        <v>144</v>
      </c>
      <c r="D201" s="10">
        <v>0</v>
      </c>
      <c r="E201" s="11">
        <v>0</v>
      </c>
      <c r="F201" s="48">
        <v>0</v>
      </c>
      <c r="G201" s="49">
        <v>0</v>
      </c>
      <c r="H201" s="53">
        <v>1</v>
      </c>
      <c r="I201" s="52">
        <v>6.9444444444444397E-3</v>
      </c>
      <c r="J201" s="50">
        <v>136</v>
      </c>
      <c r="K201" s="51">
        <v>0.94444444444444398</v>
      </c>
      <c r="L201" s="12">
        <v>8</v>
      </c>
      <c r="M201" s="13">
        <v>5.5555555555555601E-2</v>
      </c>
    </row>
    <row r="202" spans="1:13" hidden="1" x14ac:dyDescent="0.25">
      <c r="A202" s="2" t="s">
        <v>178</v>
      </c>
      <c r="B202" s="47" t="s">
        <v>206</v>
      </c>
      <c r="C202" s="2">
        <v>978</v>
      </c>
      <c r="D202" s="10">
        <v>2</v>
      </c>
      <c r="E202" s="11">
        <v>2.0449897750511249E-3</v>
      </c>
      <c r="F202" s="48">
        <v>955</v>
      </c>
      <c r="G202" s="49">
        <v>0.97648261758691202</v>
      </c>
      <c r="H202" s="53">
        <v>955</v>
      </c>
      <c r="I202" s="52">
        <v>0.97648261758691202</v>
      </c>
      <c r="J202" s="50">
        <v>963</v>
      </c>
      <c r="K202" s="51">
        <v>0.98466257668711699</v>
      </c>
      <c r="L202" s="12">
        <v>15</v>
      </c>
      <c r="M202" s="13">
        <v>1.5337423312883401E-2</v>
      </c>
    </row>
    <row r="203" spans="1:13" x14ac:dyDescent="0.25">
      <c r="A203" s="2" t="s">
        <v>178</v>
      </c>
      <c r="B203" s="47"/>
      <c r="C203" s="2">
        <f>SUM(C175:C202)</f>
        <v>30855</v>
      </c>
      <c r="D203" s="10">
        <f>SUM(D175:D202)</f>
        <v>6763</v>
      </c>
      <c r="E203" s="11">
        <f>D203/C203</f>
        <v>0.2191865175822395</v>
      </c>
      <c r="F203" s="48">
        <f>SUM(F175:F202)</f>
        <v>27825</v>
      </c>
      <c r="G203" s="49">
        <f>F203/C203</f>
        <v>0.90179873602333493</v>
      </c>
      <c r="H203" s="53">
        <f>SUM(H175:H202)</f>
        <v>27828</v>
      </c>
      <c r="I203" s="52">
        <f>H203/C203</f>
        <v>0.9018959649975693</v>
      </c>
      <c r="J203" s="50">
        <f>SUM(J175:J202)</f>
        <v>30066</v>
      </c>
      <c r="K203" s="51">
        <f>J203/C203</f>
        <v>0.97442877977637332</v>
      </c>
      <c r="L203" s="12">
        <f>SUM(L175:L202)</f>
        <v>789</v>
      </c>
      <c r="M203" s="13">
        <f>L203/C203</f>
        <v>2.557122022362664E-2</v>
      </c>
    </row>
    <row r="204" spans="1:13" ht="0.75" customHeight="1" x14ac:dyDescent="0.25">
      <c r="A204" s="2" t="s">
        <v>207</v>
      </c>
      <c r="B204" s="47" t="s">
        <v>208</v>
      </c>
      <c r="C204" s="2">
        <v>2903</v>
      </c>
      <c r="D204" s="10">
        <v>13</v>
      </c>
      <c r="E204" s="11">
        <v>4.4781260764726145E-3</v>
      </c>
      <c r="F204" s="48">
        <v>2903</v>
      </c>
      <c r="G204" s="49">
        <v>1</v>
      </c>
      <c r="H204" s="53">
        <v>2903</v>
      </c>
      <c r="I204" s="52">
        <v>1</v>
      </c>
      <c r="J204" s="50">
        <v>2903</v>
      </c>
      <c r="K204" s="51">
        <v>1</v>
      </c>
      <c r="M204" s="13">
        <v>0</v>
      </c>
    </row>
    <row r="205" spans="1:13" hidden="1" x14ac:dyDescent="0.25">
      <c r="A205" s="2" t="s">
        <v>207</v>
      </c>
      <c r="B205" s="47" t="s">
        <v>209</v>
      </c>
      <c r="C205" s="2">
        <v>3357</v>
      </c>
      <c r="D205" s="10">
        <v>8</v>
      </c>
      <c r="E205" s="11">
        <v>2.3830801310694072E-3</v>
      </c>
      <c r="F205" s="48">
        <v>3268</v>
      </c>
      <c r="G205" s="49">
        <v>0.97348823354185299</v>
      </c>
      <c r="H205" s="53">
        <v>3268</v>
      </c>
      <c r="I205" s="52">
        <v>0.97348823354185299</v>
      </c>
      <c r="J205" s="50">
        <v>3340</v>
      </c>
      <c r="K205" s="51">
        <v>0.994935954721478</v>
      </c>
      <c r="L205" s="12">
        <v>17</v>
      </c>
      <c r="M205" s="13">
        <v>5.0640452785224903E-3</v>
      </c>
    </row>
    <row r="206" spans="1:13" hidden="1" x14ac:dyDescent="0.25">
      <c r="A206" s="2" t="s">
        <v>207</v>
      </c>
      <c r="B206" s="47" t="s">
        <v>210</v>
      </c>
      <c r="C206" s="2">
        <v>1389</v>
      </c>
      <c r="D206" s="10">
        <v>27</v>
      </c>
      <c r="E206" s="11">
        <v>1.9438444924406047E-2</v>
      </c>
      <c r="F206" s="48">
        <v>1130</v>
      </c>
      <c r="G206" s="49">
        <v>0.81353491720662396</v>
      </c>
      <c r="H206" s="53">
        <v>1130</v>
      </c>
      <c r="I206" s="52">
        <v>0.81353491720662396</v>
      </c>
      <c r="J206" s="50">
        <v>1282</v>
      </c>
      <c r="K206" s="51">
        <v>0.92296616270698295</v>
      </c>
      <c r="L206" s="12">
        <v>107</v>
      </c>
      <c r="M206" s="13">
        <v>7.7033837293016605E-2</v>
      </c>
    </row>
    <row r="207" spans="1:13" hidden="1" x14ac:dyDescent="0.25">
      <c r="A207" s="2" t="s">
        <v>207</v>
      </c>
      <c r="B207" s="47" t="s">
        <v>211</v>
      </c>
      <c r="C207" s="2">
        <v>875</v>
      </c>
      <c r="D207" s="10">
        <v>16</v>
      </c>
      <c r="E207" s="11">
        <v>1.8285714285714287E-2</v>
      </c>
      <c r="F207" s="48">
        <v>385</v>
      </c>
      <c r="G207" s="49">
        <v>0.44</v>
      </c>
      <c r="H207" s="53">
        <v>387</v>
      </c>
      <c r="I207" s="52">
        <v>0.442285714285714</v>
      </c>
      <c r="J207" s="50">
        <v>821</v>
      </c>
      <c r="K207" s="51">
        <v>0.93828571428571395</v>
      </c>
      <c r="L207" s="12">
        <v>54</v>
      </c>
      <c r="M207" s="13">
        <v>6.1714285714285701E-2</v>
      </c>
    </row>
    <row r="208" spans="1:13" hidden="1" x14ac:dyDescent="0.25">
      <c r="A208" s="2" t="s">
        <v>207</v>
      </c>
      <c r="B208" s="47" t="s">
        <v>212</v>
      </c>
      <c r="C208" s="2">
        <v>896</v>
      </c>
      <c r="D208" s="10">
        <v>0</v>
      </c>
      <c r="E208" s="11">
        <v>0</v>
      </c>
      <c r="F208" s="48">
        <v>357</v>
      </c>
      <c r="G208" s="49">
        <v>0.3984375</v>
      </c>
      <c r="H208" s="53">
        <v>359</v>
      </c>
      <c r="I208" s="52">
        <v>0.40066964285714302</v>
      </c>
      <c r="J208" s="50">
        <v>841</v>
      </c>
      <c r="K208" s="51">
        <v>0.93861607142857095</v>
      </c>
      <c r="L208" s="12">
        <v>55</v>
      </c>
      <c r="M208" s="13">
        <v>6.1383928571428603E-2</v>
      </c>
    </row>
    <row r="209" spans="1:13" hidden="1" x14ac:dyDescent="0.25">
      <c r="A209" s="2" t="s">
        <v>207</v>
      </c>
      <c r="B209" s="47" t="s">
        <v>213</v>
      </c>
      <c r="C209" s="2">
        <v>686</v>
      </c>
      <c r="D209" s="10">
        <v>73</v>
      </c>
      <c r="E209" s="11">
        <v>0.10641399416909621</v>
      </c>
      <c r="F209" s="48">
        <v>427</v>
      </c>
      <c r="G209" s="49">
        <v>0.62244897959183698</v>
      </c>
      <c r="H209" s="53">
        <v>430</v>
      </c>
      <c r="I209" s="52">
        <v>0.62682215743440195</v>
      </c>
      <c r="J209" s="50">
        <v>531</v>
      </c>
      <c r="K209" s="51">
        <v>0.77405247813411104</v>
      </c>
      <c r="L209" s="12">
        <v>155</v>
      </c>
      <c r="M209" s="13">
        <v>0.22594752186588901</v>
      </c>
    </row>
    <row r="210" spans="1:13" hidden="1" x14ac:dyDescent="0.25">
      <c r="A210" s="2" t="s">
        <v>207</v>
      </c>
      <c r="B210" s="47" t="s">
        <v>214</v>
      </c>
      <c r="C210" s="2">
        <v>1172</v>
      </c>
      <c r="D210" s="10">
        <v>6</v>
      </c>
      <c r="E210" s="11">
        <v>5.1194539249146756E-3</v>
      </c>
      <c r="F210" s="48">
        <v>863</v>
      </c>
      <c r="G210" s="49">
        <v>0.73634812286689399</v>
      </c>
      <c r="H210" s="53">
        <v>863</v>
      </c>
      <c r="I210" s="52">
        <v>0.73634812286689399</v>
      </c>
      <c r="J210" s="50">
        <v>1138</v>
      </c>
      <c r="K210" s="51">
        <v>0.97098976109214996</v>
      </c>
      <c r="L210" s="12">
        <v>34</v>
      </c>
      <c r="M210" s="13">
        <v>2.90102389078498E-2</v>
      </c>
    </row>
    <row r="211" spans="1:13" hidden="1" x14ac:dyDescent="0.25">
      <c r="A211" s="2" t="s">
        <v>207</v>
      </c>
      <c r="B211" s="47" t="s">
        <v>215</v>
      </c>
      <c r="C211" s="2">
        <v>982</v>
      </c>
      <c r="D211" s="10">
        <v>326</v>
      </c>
      <c r="E211" s="11">
        <v>0.33197556008146639</v>
      </c>
      <c r="F211" s="48">
        <v>440</v>
      </c>
      <c r="G211" s="49">
        <v>0.44806517311609001</v>
      </c>
      <c r="H211" s="53">
        <v>452</v>
      </c>
      <c r="I211" s="52">
        <v>0.46028513238289198</v>
      </c>
      <c r="J211" s="50">
        <v>980</v>
      </c>
      <c r="K211" s="51">
        <v>0.9979633401222</v>
      </c>
      <c r="L211" s="12">
        <v>2</v>
      </c>
      <c r="M211" s="13">
        <v>2.0366598778004102E-3</v>
      </c>
    </row>
    <row r="212" spans="1:13" hidden="1" x14ac:dyDescent="0.25">
      <c r="A212" s="2" t="s">
        <v>207</v>
      </c>
      <c r="B212" s="47" t="s">
        <v>216</v>
      </c>
      <c r="C212" s="2">
        <v>769</v>
      </c>
      <c r="D212" s="10">
        <v>9</v>
      </c>
      <c r="E212" s="11">
        <v>1.1703511053315995E-2</v>
      </c>
      <c r="F212" s="48">
        <v>373</v>
      </c>
      <c r="G212" s="49">
        <v>0.48504551365409598</v>
      </c>
      <c r="H212" s="53">
        <v>377</v>
      </c>
      <c r="I212" s="52">
        <v>0.490247074122237</v>
      </c>
      <c r="J212" s="50">
        <v>715</v>
      </c>
      <c r="K212" s="51">
        <v>0.929778933680104</v>
      </c>
      <c r="L212" s="12">
        <v>54</v>
      </c>
      <c r="M212" s="13">
        <v>7.0221066319895997E-2</v>
      </c>
    </row>
    <row r="213" spans="1:13" hidden="1" x14ac:dyDescent="0.25">
      <c r="A213" s="2" t="s">
        <v>207</v>
      </c>
      <c r="B213" s="47" t="s">
        <v>217</v>
      </c>
      <c r="C213" s="2">
        <v>849</v>
      </c>
      <c r="D213" s="10">
        <v>0</v>
      </c>
      <c r="E213" s="11">
        <v>0</v>
      </c>
      <c r="F213" s="48">
        <v>465</v>
      </c>
      <c r="G213" s="49">
        <v>0.54770318021201403</v>
      </c>
      <c r="H213" s="53">
        <v>465</v>
      </c>
      <c r="I213" s="52">
        <v>0.54770318021201403</v>
      </c>
      <c r="J213" s="50">
        <v>638</v>
      </c>
      <c r="K213" s="51">
        <v>0.75147232037691403</v>
      </c>
      <c r="L213" s="12">
        <v>211</v>
      </c>
      <c r="M213" s="13">
        <v>0.248527679623086</v>
      </c>
    </row>
    <row r="214" spans="1:13" hidden="1" x14ac:dyDescent="0.25">
      <c r="A214" s="2" t="s">
        <v>207</v>
      </c>
      <c r="B214" s="47" t="s">
        <v>218</v>
      </c>
      <c r="C214" s="2">
        <v>2900</v>
      </c>
      <c r="D214" s="10">
        <v>53</v>
      </c>
      <c r="E214" s="11">
        <v>1.8275862068965518E-2</v>
      </c>
      <c r="F214" s="48">
        <v>2894</v>
      </c>
      <c r="G214" s="49">
        <v>0.99793103448275899</v>
      </c>
      <c r="H214" s="53">
        <v>2894</v>
      </c>
      <c r="I214" s="52">
        <v>0.99793103448275899</v>
      </c>
      <c r="J214" s="50">
        <v>2900</v>
      </c>
      <c r="K214" s="51">
        <v>1</v>
      </c>
      <c r="M214" s="13">
        <v>0</v>
      </c>
    </row>
    <row r="215" spans="1:13" hidden="1" x14ac:dyDescent="0.25">
      <c r="A215" s="2" t="s">
        <v>207</v>
      </c>
      <c r="B215" s="47" t="s">
        <v>219</v>
      </c>
      <c r="C215" s="2">
        <v>855</v>
      </c>
      <c r="D215" s="10">
        <v>319</v>
      </c>
      <c r="E215" s="11">
        <v>0.37309941520467838</v>
      </c>
      <c r="F215" s="48">
        <v>657</v>
      </c>
      <c r="G215" s="49">
        <v>0.768421052631579</v>
      </c>
      <c r="H215" s="53">
        <v>657</v>
      </c>
      <c r="I215" s="52">
        <v>0.768421052631579</v>
      </c>
      <c r="J215" s="50">
        <v>744</v>
      </c>
      <c r="K215" s="51">
        <v>0.87017543859649105</v>
      </c>
      <c r="L215" s="12">
        <v>111</v>
      </c>
      <c r="M215" s="13">
        <v>0.12982456140350901</v>
      </c>
    </row>
    <row r="216" spans="1:13" hidden="1" x14ac:dyDescent="0.25">
      <c r="A216" s="2" t="s">
        <v>207</v>
      </c>
      <c r="B216" s="47" t="s">
        <v>220</v>
      </c>
      <c r="C216" s="2">
        <v>1954</v>
      </c>
      <c r="D216" s="10">
        <v>3</v>
      </c>
      <c r="E216" s="11">
        <v>1.5353121801432957E-3</v>
      </c>
      <c r="F216" s="48">
        <v>1393</v>
      </c>
      <c r="G216" s="49">
        <v>0.71289662231320405</v>
      </c>
      <c r="H216" s="53">
        <v>1393</v>
      </c>
      <c r="I216" s="52">
        <v>0.71289662231320405</v>
      </c>
      <c r="J216" s="50">
        <v>1943</v>
      </c>
      <c r="K216" s="51">
        <v>0.99437052200614096</v>
      </c>
      <c r="L216" s="12">
        <v>11</v>
      </c>
      <c r="M216" s="13">
        <v>5.6294779938587504E-3</v>
      </c>
    </row>
    <row r="217" spans="1:13" hidden="1" x14ac:dyDescent="0.25">
      <c r="A217" s="2" t="s">
        <v>207</v>
      </c>
      <c r="B217" s="47" t="s">
        <v>221</v>
      </c>
      <c r="C217" s="2">
        <v>588</v>
      </c>
      <c r="D217" s="10">
        <v>3</v>
      </c>
      <c r="E217" s="11">
        <v>5.1020408163265302E-3</v>
      </c>
      <c r="F217" s="48">
        <v>293</v>
      </c>
      <c r="G217" s="49">
        <v>0.49829931972789099</v>
      </c>
      <c r="H217" s="53">
        <v>293</v>
      </c>
      <c r="I217" s="52">
        <v>0.49829931972789099</v>
      </c>
      <c r="J217" s="50">
        <v>522</v>
      </c>
      <c r="K217" s="51">
        <v>0.88775510204081598</v>
      </c>
      <c r="L217" s="12">
        <v>66</v>
      </c>
      <c r="M217" s="13">
        <v>0.11224489795918401</v>
      </c>
    </row>
    <row r="218" spans="1:13" hidden="1" x14ac:dyDescent="0.25">
      <c r="A218" s="2" t="s">
        <v>207</v>
      </c>
      <c r="B218" s="47" t="s">
        <v>222</v>
      </c>
      <c r="C218" s="2">
        <v>505</v>
      </c>
      <c r="D218" s="10">
        <v>73</v>
      </c>
      <c r="E218" s="11">
        <v>0.14455445544554454</v>
      </c>
      <c r="F218" s="48">
        <v>73</v>
      </c>
      <c r="G218" s="49">
        <v>0.14455445544554499</v>
      </c>
      <c r="H218" s="53">
        <v>73</v>
      </c>
      <c r="I218" s="52">
        <v>0.14455445544554499</v>
      </c>
      <c r="J218" s="50">
        <v>501</v>
      </c>
      <c r="K218" s="51">
        <v>0.99207920792079196</v>
      </c>
      <c r="L218" s="12">
        <v>4</v>
      </c>
      <c r="M218" s="13">
        <v>7.9207920792079192E-3</v>
      </c>
    </row>
    <row r="219" spans="1:13" hidden="1" x14ac:dyDescent="0.25">
      <c r="A219" s="2" t="s">
        <v>207</v>
      </c>
      <c r="B219" s="47" t="s">
        <v>223</v>
      </c>
      <c r="C219" s="2">
        <v>1034</v>
      </c>
      <c r="D219" s="10">
        <v>582</v>
      </c>
      <c r="E219" s="11">
        <v>0.56286266924564798</v>
      </c>
      <c r="F219" s="48">
        <v>662</v>
      </c>
      <c r="G219" s="49">
        <v>0.640232108317215</v>
      </c>
      <c r="H219" s="53">
        <v>664</v>
      </c>
      <c r="I219" s="52">
        <v>0.64216634429400399</v>
      </c>
      <c r="J219" s="50">
        <v>1024</v>
      </c>
      <c r="K219" s="51">
        <v>0.99032882011605405</v>
      </c>
      <c r="L219" s="12">
        <v>10</v>
      </c>
      <c r="M219" s="13">
        <v>9.6711798839458404E-3</v>
      </c>
    </row>
    <row r="220" spans="1:13" hidden="1" x14ac:dyDescent="0.25">
      <c r="A220" s="2" t="s">
        <v>207</v>
      </c>
      <c r="B220" s="47" t="s">
        <v>224</v>
      </c>
      <c r="C220" s="2">
        <v>1547</v>
      </c>
      <c r="D220" s="10">
        <v>689</v>
      </c>
      <c r="E220" s="11">
        <v>0.44537815126050423</v>
      </c>
      <c r="F220" s="48">
        <v>825</v>
      </c>
      <c r="G220" s="49">
        <v>0.533290239172592</v>
      </c>
      <c r="H220" s="53">
        <v>832</v>
      </c>
      <c r="I220" s="52">
        <v>0.53781512605042003</v>
      </c>
      <c r="J220" s="50">
        <v>1546</v>
      </c>
      <c r="K220" s="51">
        <v>0.99935358758888204</v>
      </c>
      <c r="L220" s="12">
        <v>1</v>
      </c>
      <c r="M220" s="13">
        <v>6.4641241111829302E-4</v>
      </c>
    </row>
    <row r="221" spans="1:13" hidden="1" x14ac:dyDescent="0.25">
      <c r="A221" s="2" t="s">
        <v>207</v>
      </c>
      <c r="B221" s="47" t="s">
        <v>225</v>
      </c>
      <c r="C221" s="2">
        <v>2320</v>
      </c>
      <c r="D221" s="10">
        <v>3</v>
      </c>
      <c r="E221" s="11">
        <v>1.2931034482758621E-3</v>
      </c>
      <c r="F221" s="48">
        <v>2101</v>
      </c>
      <c r="G221" s="49">
        <v>0.90560344827586203</v>
      </c>
      <c r="H221" s="53">
        <v>2101</v>
      </c>
      <c r="I221" s="52">
        <v>0.90560344827586203</v>
      </c>
      <c r="J221" s="50">
        <v>2166</v>
      </c>
      <c r="K221" s="51">
        <v>0.93362068965517198</v>
      </c>
      <c r="L221" s="12">
        <v>154</v>
      </c>
      <c r="M221" s="13">
        <v>6.6379310344827594E-2</v>
      </c>
    </row>
    <row r="222" spans="1:13" hidden="1" x14ac:dyDescent="0.25">
      <c r="A222" s="2" t="s">
        <v>207</v>
      </c>
      <c r="B222" s="47" t="s">
        <v>226</v>
      </c>
      <c r="C222" s="2">
        <v>775</v>
      </c>
      <c r="D222" s="10">
        <v>0</v>
      </c>
      <c r="E222" s="11">
        <v>0</v>
      </c>
      <c r="F222" s="48">
        <v>383</v>
      </c>
      <c r="G222" s="49">
        <v>0.494193548387097</v>
      </c>
      <c r="H222" s="53">
        <v>383</v>
      </c>
      <c r="I222" s="52">
        <v>0.494193548387097</v>
      </c>
      <c r="J222" s="50">
        <v>692</v>
      </c>
      <c r="K222" s="51">
        <v>0.89290322580645198</v>
      </c>
      <c r="L222" s="12">
        <v>83</v>
      </c>
      <c r="M222" s="13">
        <v>0.107096774193548</v>
      </c>
    </row>
    <row r="223" spans="1:13" hidden="1" x14ac:dyDescent="0.25">
      <c r="A223" s="2" t="s">
        <v>207</v>
      </c>
      <c r="B223" s="47" t="s">
        <v>227</v>
      </c>
      <c r="C223" s="2">
        <v>470</v>
      </c>
      <c r="D223" s="10">
        <v>0</v>
      </c>
      <c r="E223" s="11">
        <v>0</v>
      </c>
      <c r="F223" s="48">
        <v>237</v>
      </c>
      <c r="G223" s="49">
        <v>0.50425531914893595</v>
      </c>
      <c r="H223" s="53">
        <v>237</v>
      </c>
      <c r="I223" s="52">
        <v>0.50425531914893595</v>
      </c>
      <c r="J223" s="50">
        <v>377</v>
      </c>
      <c r="K223" s="51">
        <v>0.80212765957446797</v>
      </c>
      <c r="L223" s="12">
        <v>93</v>
      </c>
      <c r="M223" s="13">
        <v>0.19787234042553201</v>
      </c>
    </row>
    <row r="224" spans="1:13" x14ac:dyDescent="0.25">
      <c r="A224" s="2" t="s">
        <v>207</v>
      </c>
      <c r="B224" s="47"/>
      <c r="C224" s="2">
        <f>SUM(C204:C223)</f>
        <v>26826</v>
      </c>
      <c r="D224" s="10">
        <f>SUM(D204:D223)</f>
        <v>2203</v>
      </c>
      <c r="E224" s="11">
        <f>D224/C224</f>
        <v>8.2121822112875567E-2</v>
      </c>
      <c r="F224" s="48">
        <f>SUM(F204:F223)</f>
        <v>20129</v>
      </c>
      <c r="G224" s="49">
        <f>F224/C224</f>
        <v>0.75035413404905693</v>
      </c>
      <c r="H224" s="53">
        <f>SUM(H204:H223)</f>
        <v>20161</v>
      </c>
      <c r="I224" s="52">
        <f>H224/C224</f>
        <v>0.75154700663535379</v>
      </c>
      <c r="J224" s="50">
        <f>SUM(J204:J223)</f>
        <v>25604</v>
      </c>
      <c r="K224" s="51">
        <f>J224/C224</f>
        <v>0.95444717811078805</v>
      </c>
      <c r="L224" s="12">
        <f>SUM(L204:L223)</f>
        <v>1222</v>
      </c>
      <c r="M224" s="13">
        <f>L224/C224</f>
        <v>4.5552821889211961E-2</v>
      </c>
    </row>
    <row r="225" spans="1:13" hidden="1" x14ac:dyDescent="0.25">
      <c r="A225" s="2" t="s">
        <v>228</v>
      </c>
      <c r="B225" s="47" t="s">
        <v>229</v>
      </c>
      <c r="C225" s="2">
        <v>259</v>
      </c>
      <c r="D225" s="10">
        <v>258</v>
      </c>
      <c r="E225" s="11">
        <v>0.99613899613899615</v>
      </c>
      <c r="F225" s="48">
        <v>258</v>
      </c>
      <c r="G225" s="49">
        <v>0.99613899613899604</v>
      </c>
      <c r="H225" s="53">
        <v>258</v>
      </c>
      <c r="I225" s="52">
        <v>0.99613899613899604</v>
      </c>
      <c r="J225" s="50">
        <v>258</v>
      </c>
      <c r="K225" s="51">
        <v>0.99613899613899604</v>
      </c>
      <c r="L225" s="12">
        <v>1</v>
      </c>
      <c r="M225" s="13">
        <v>3.8610038610038598E-3</v>
      </c>
    </row>
    <row r="226" spans="1:13" hidden="1" x14ac:dyDescent="0.25">
      <c r="A226" s="2" t="s">
        <v>228</v>
      </c>
      <c r="B226" s="47" t="s">
        <v>230</v>
      </c>
      <c r="C226" s="2">
        <v>4700</v>
      </c>
      <c r="D226" s="10">
        <v>59</v>
      </c>
      <c r="E226" s="11">
        <v>1.2553191489361702E-2</v>
      </c>
      <c r="F226" s="48">
        <v>4567</v>
      </c>
      <c r="G226" s="49">
        <v>0.97170212765957398</v>
      </c>
      <c r="H226" s="53">
        <v>4567</v>
      </c>
      <c r="I226" s="52">
        <v>0.97170212765957398</v>
      </c>
      <c r="J226" s="50">
        <v>4658</v>
      </c>
      <c r="K226" s="51">
        <v>0.99106382978723395</v>
      </c>
      <c r="L226" s="12">
        <v>42</v>
      </c>
      <c r="M226" s="13">
        <v>8.9361702127659596E-3</v>
      </c>
    </row>
    <row r="227" spans="1:13" hidden="1" x14ac:dyDescent="0.25">
      <c r="A227" s="2" t="s">
        <v>228</v>
      </c>
      <c r="B227" s="47" t="s">
        <v>231</v>
      </c>
      <c r="C227" s="2">
        <v>313</v>
      </c>
      <c r="D227" s="10">
        <v>1</v>
      </c>
      <c r="E227" s="11">
        <v>3.1948881789137379E-3</v>
      </c>
      <c r="F227" s="48">
        <v>296</v>
      </c>
      <c r="G227" s="49">
        <v>0.94568690095846597</v>
      </c>
      <c r="H227" s="53">
        <v>296</v>
      </c>
      <c r="I227" s="52">
        <v>0.94568690095846597</v>
      </c>
      <c r="J227" s="50">
        <v>301</v>
      </c>
      <c r="K227" s="51">
        <v>0.96166134185303498</v>
      </c>
      <c r="L227" s="12">
        <v>12</v>
      </c>
      <c r="M227" s="13">
        <v>3.8338658146964903E-2</v>
      </c>
    </row>
    <row r="228" spans="1:13" hidden="1" x14ac:dyDescent="0.25">
      <c r="A228" s="2" t="s">
        <v>228</v>
      </c>
      <c r="B228" s="47" t="s">
        <v>232</v>
      </c>
      <c r="C228" s="2">
        <v>2040</v>
      </c>
      <c r="D228" s="10">
        <v>586</v>
      </c>
      <c r="E228" s="11">
        <v>0.28725490196078429</v>
      </c>
      <c r="F228" s="48">
        <v>1668</v>
      </c>
      <c r="G228" s="49">
        <v>0.81764705882352895</v>
      </c>
      <c r="H228" s="53">
        <v>1672</v>
      </c>
      <c r="I228" s="52">
        <v>0.81960784313725499</v>
      </c>
      <c r="J228" s="50">
        <v>1991</v>
      </c>
      <c r="K228" s="51">
        <v>0.97598039215686305</v>
      </c>
      <c r="L228" s="12">
        <v>49</v>
      </c>
      <c r="M228" s="13">
        <v>2.4019607843137301E-2</v>
      </c>
    </row>
    <row r="229" spans="1:13" hidden="1" x14ac:dyDescent="0.25">
      <c r="A229" s="2" t="s">
        <v>228</v>
      </c>
      <c r="B229" s="47" t="s">
        <v>233</v>
      </c>
      <c r="C229" s="2">
        <v>972</v>
      </c>
      <c r="D229" s="10">
        <v>107</v>
      </c>
      <c r="E229" s="11">
        <v>0.11008230452674897</v>
      </c>
      <c r="F229" s="48">
        <v>650</v>
      </c>
      <c r="G229" s="49">
        <v>0.66872427983539096</v>
      </c>
      <c r="H229" s="53">
        <v>650</v>
      </c>
      <c r="I229" s="52">
        <v>0.66872427983539096</v>
      </c>
      <c r="J229" s="50">
        <v>773</v>
      </c>
      <c r="K229" s="51">
        <v>0.79526748971193395</v>
      </c>
      <c r="L229" s="12">
        <v>199</v>
      </c>
      <c r="M229" s="13">
        <v>0.20473251028806599</v>
      </c>
    </row>
    <row r="230" spans="1:13" hidden="1" x14ac:dyDescent="0.25">
      <c r="A230" s="2" t="s">
        <v>228</v>
      </c>
      <c r="B230" s="47" t="s">
        <v>234</v>
      </c>
      <c r="C230" s="2">
        <v>572</v>
      </c>
      <c r="D230" s="10">
        <v>572</v>
      </c>
      <c r="E230" s="11">
        <v>1</v>
      </c>
      <c r="F230" s="48">
        <v>572</v>
      </c>
      <c r="G230" s="49">
        <v>1</v>
      </c>
      <c r="H230" s="53">
        <v>572</v>
      </c>
      <c r="I230" s="52">
        <v>1</v>
      </c>
      <c r="J230" s="50">
        <v>572</v>
      </c>
      <c r="K230" s="51">
        <v>1</v>
      </c>
      <c r="M230" s="13">
        <v>0</v>
      </c>
    </row>
    <row r="231" spans="1:13" hidden="1" x14ac:dyDescent="0.25">
      <c r="A231" s="2" t="s">
        <v>228</v>
      </c>
      <c r="B231" s="47" t="s">
        <v>235</v>
      </c>
      <c r="C231" s="2">
        <v>1162</v>
      </c>
      <c r="D231" s="10">
        <v>2</v>
      </c>
      <c r="E231" s="11">
        <v>1.7211703958691911E-3</v>
      </c>
      <c r="F231" s="48">
        <v>911</v>
      </c>
      <c r="G231" s="49">
        <v>0.78399311531841698</v>
      </c>
      <c r="H231" s="53">
        <v>912</v>
      </c>
      <c r="I231" s="52">
        <v>0.78485370051635095</v>
      </c>
      <c r="J231" s="50">
        <v>1016</v>
      </c>
      <c r="K231" s="51">
        <v>0.87435456110154897</v>
      </c>
      <c r="L231" s="12">
        <v>146</v>
      </c>
      <c r="M231" s="13">
        <v>0.12564543889845101</v>
      </c>
    </row>
    <row r="232" spans="1:13" hidden="1" x14ac:dyDescent="0.25">
      <c r="A232" s="2" t="s">
        <v>228</v>
      </c>
      <c r="B232" s="47" t="s">
        <v>236</v>
      </c>
      <c r="C232" s="2">
        <v>616</v>
      </c>
      <c r="D232" s="10">
        <v>1</v>
      </c>
      <c r="E232" s="11">
        <v>1.6233766233766235E-3</v>
      </c>
      <c r="F232" s="48">
        <v>9</v>
      </c>
      <c r="G232" s="49">
        <v>1.46103896103896E-2</v>
      </c>
      <c r="H232" s="53">
        <v>10</v>
      </c>
      <c r="I232" s="52">
        <v>1.6233766233766201E-2</v>
      </c>
      <c r="J232" s="50">
        <v>296</v>
      </c>
      <c r="K232" s="51">
        <v>0.48051948051948101</v>
      </c>
      <c r="L232" s="12">
        <v>320</v>
      </c>
      <c r="M232" s="13">
        <v>0.51948051948051899</v>
      </c>
    </row>
    <row r="233" spans="1:13" hidden="1" x14ac:dyDescent="0.25">
      <c r="A233" s="2" t="s">
        <v>228</v>
      </c>
      <c r="B233" s="47" t="s">
        <v>237</v>
      </c>
      <c r="C233" s="2">
        <v>1130</v>
      </c>
      <c r="D233" s="10">
        <v>4</v>
      </c>
      <c r="E233" s="11">
        <v>3.5398230088495575E-3</v>
      </c>
      <c r="F233" s="48">
        <v>674</v>
      </c>
      <c r="G233" s="49">
        <v>0.59646017699114995</v>
      </c>
      <c r="H233" s="53">
        <v>677</v>
      </c>
      <c r="I233" s="52">
        <v>0.59911504424778805</v>
      </c>
      <c r="J233" s="50">
        <v>929</v>
      </c>
      <c r="K233" s="51">
        <v>0.82212389380531004</v>
      </c>
      <c r="L233" s="12">
        <v>201</v>
      </c>
      <c r="M233" s="13">
        <v>0.17787610619468999</v>
      </c>
    </row>
    <row r="234" spans="1:13" hidden="1" x14ac:dyDescent="0.25">
      <c r="A234" s="2" t="s">
        <v>228</v>
      </c>
      <c r="B234" s="47" t="s">
        <v>238</v>
      </c>
      <c r="C234" s="2">
        <v>1411</v>
      </c>
      <c r="D234" s="10">
        <v>4</v>
      </c>
      <c r="E234" s="11">
        <v>2.8348688873139618E-3</v>
      </c>
      <c r="F234" s="48">
        <v>1185</v>
      </c>
      <c r="G234" s="49">
        <v>0.83982990786676104</v>
      </c>
      <c r="H234" s="53">
        <v>1185</v>
      </c>
      <c r="I234" s="52">
        <v>0.83982990786676104</v>
      </c>
      <c r="J234" s="50">
        <v>1287</v>
      </c>
      <c r="K234" s="51">
        <v>0.91211906449326696</v>
      </c>
      <c r="L234" s="12">
        <v>124</v>
      </c>
      <c r="M234" s="13">
        <v>8.7880935506732802E-2</v>
      </c>
    </row>
    <row r="235" spans="1:13" hidden="1" x14ac:dyDescent="0.25">
      <c r="A235" s="2" t="s">
        <v>228</v>
      </c>
      <c r="B235" s="47" t="s">
        <v>239</v>
      </c>
      <c r="C235" s="2">
        <v>623</v>
      </c>
      <c r="D235" s="10">
        <v>28</v>
      </c>
      <c r="E235" s="11">
        <v>4.49438202247191E-2</v>
      </c>
      <c r="F235" s="48">
        <v>115</v>
      </c>
      <c r="G235" s="49">
        <v>0.184590690208668</v>
      </c>
      <c r="H235" s="53">
        <v>117</v>
      </c>
      <c r="I235" s="52">
        <v>0.187800963081862</v>
      </c>
      <c r="J235" s="50">
        <v>461</v>
      </c>
      <c r="K235" s="51">
        <v>0.73996789727126799</v>
      </c>
      <c r="L235" s="12">
        <v>162</v>
      </c>
      <c r="M235" s="13">
        <v>0.26003210272873201</v>
      </c>
    </row>
    <row r="236" spans="1:13" hidden="1" x14ac:dyDescent="0.25">
      <c r="A236" s="2" t="s">
        <v>228</v>
      </c>
      <c r="B236" s="47" t="s">
        <v>240</v>
      </c>
      <c r="C236" s="2">
        <v>1106</v>
      </c>
      <c r="D236" s="10">
        <v>120</v>
      </c>
      <c r="E236" s="11">
        <v>0.10849909584086799</v>
      </c>
      <c r="F236" s="48">
        <v>780</v>
      </c>
      <c r="G236" s="49">
        <v>0.70524412296564198</v>
      </c>
      <c r="H236" s="53">
        <v>781</v>
      </c>
      <c r="I236" s="52">
        <v>0.70614828209764902</v>
      </c>
      <c r="J236" s="50">
        <v>962</v>
      </c>
      <c r="K236" s="51">
        <v>0.86980108499095798</v>
      </c>
      <c r="L236" s="12">
        <v>144</v>
      </c>
      <c r="M236" s="13">
        <v>0.13019891500904199</v>
      </c>
    </row>
    <row r="237" spans="1:13" hidden="1" x14ac:dyDescent="0.25">
      <c r="A237" s="2" t="s">
        <v>228</v>
      </c>
      <c r="B237" s="47" t="s">
        <v>241</v>
      </c>
      <c r="C237" s="2">
        <v>1154</v>
      </c>
      <c r="D237" s="10">
        <v>185</v>
      </c>
      <c r="E237" s="11">
        <v>0.16031195840554593</v>
      </c>
      <c r="F237" s="48">
        <v>770</v>
      </c>
      <c r="G237" s="49">
        <v>0.66724436741767801</v>
      </c>
      <c r="H237" s="53">
        <v>771</v>
      </c>
      <c r="I237" s="52">
        <v>0.66811091854419402</v>
      </c>
      <c r="J237" s="50">
        <v>1097</v>
      </c>
      <c r="K237" s="51">
        <v>0.95060658578856205</v>
      </c>
      <c r="L237" s="12">
        <v>57</v>
      </c>
      <c r="M237" s="13">
        <v>4.9393414211438502E-2</v>
      </c>
    </row>
    <row r="238" spans="1:13" hidden="1" x14ac:dyDescent="0.25">
      <c r="A238" s="2" t="s">
        <v>228</v>
      </c>
      <c r="B238" s="47" t="s">
        <v>242</v>
      </c>
      <c r="C238" s="2">
        <v>2176</v>
      </c>
      <c r="D238" s="10">
        <v>634</v>
      </c>
      <c r="E238" s="11">
        <v>0.29136029411764708</v>
      </c>
      <c r="F238" s="48">
        <v>2119</v>
      </c>
      <c r="G238" s="49">
        <v>0.97380514705882304</v>
      </c>
      <c r="H238" s="53">
        <v>2119</v>
      </c>
      <c r="I238" s="52">
        <v>0.97380514705882304</v>
      </c>
      <c r="J238" s="50">
        <v>2131</v>
      </c>
      <c r="K238" s="51">
        <v>0.97931985294117696</v>
      </c>
      <c r="L238" s="12">
        <v>45</v>
      </c>
      <c r="M238" s="13">
        <v>2.0680147058823501E-2</v>
      </c>
    </row>
    <row r="239" spans="1:13" hidden="1" x14ac:dyDescent="0.25">
      <c r="A239" s="2" t="s">
        <v>228</v>
      </c>
      <c r="B239" s="47" t="s">
        <v>243</v>
      </c>
      <c r="C239" s="2">
        <v>27</v>
      </c>
      <c r="D239" s="10">
        <v>0</v>
      </c>
      <c r="E239" s="11">
        <v>0</v>
      </c>
      <c r="F239" s="48">
        <v>0</v>
      </c>
      <c r="G239" s="49">
        <v>0</v>
      </c>
      <c r="H239" s="53">
        <v>0</v>
      </c>
      <c r="I239" s="52">
        <v>0</v>
      </c>
      <c r="J239" s="50">
        <v>0</v>
      </c>
      <c r="K239" s="51">
        <v>0</v>
      </c>
      <c r="L239" s="12">
        <v>27</v>
      </c>
      <c r="M239" s="13">
        <v>1</v>
      </c>
    </row>
    <row r="240" spans="1:13" hidden="1" x14ac:dyDescent="0.25">
      <c r="A240" s="2" t="s">
        <v>228</v>
      </c>
      <c r="B240" s="47" t="s">
        <v>244</v>
      </c>
      <c r="C240" s="2">
        <v>630</v>
      </c>
      <c r="D240" s="10">
        <v>3</v>
      </c>
      <c r="E240" s="11">
        <v>4.7619047619047623E-3</v>
      </c>
      <c r="F240" s="48">
        <v>371</v>
      </c>
      <c r="G240" s="49">
        <v>0.58888888888888902</v>
      </c>
      <c r="H240" s="53">
        <v>374</v>
      </c>
      <c r="I240" s="52">
        <v>0.59365079365079398</v>
      </c>
      <c r="J240" s="50">
        <v>414</v>
      </c>
      <c r="K240" s="51">
        <v>0.65714285714285703</v>
      </c>
      <c r="L240" s="12">
        <v>216</v>
      </c>
      <c r="M240" s="13">
        <v>0.34285714285714303</v>
      </c>
    </row>
    <row r="241" spans="1:13" hidden="1" x14ac:dyDescent="0.25">
      <c r="A241" s="2" t="s">
        <v>228</v>
      </c>
      <c r="B241" s="47" t="s">
        <v>245</v>
      </c>
      <c r="C241" s="2">
        <v>817</v>
      </c>
      <c r="D241" s="10">
        <v>45</v>
      </c>
      <c r="E241" s="11">
        <v>5.5079559363525092E-2</v>
      </c>
      <c r="F241" s="48">
        <v>480</v>
      </c>
      <c r="G241" s="49">
        <v>0.58751529987760098</v>
      </c>
      <c r="H241" s="53">
        <v>481</v>
      </c>
      <c r="I241" s="52">
        <v>0.58873929008567905</v>
      </c>
      <c r="J241" s="50">
        <v>671</v>
      </c>
      <c r="K241" s="51">
        <v>0.82129742962056296</v>
      </c>
      <c r="L241" s="12">
        <v>146</v>
      </c>
      <c r="M241" s="13">
        <v>0.17870257037943699</v>
      </c>
    </row>
    <row r="242" spans="1:13" hidden="1" x14ac:dyDescent="0.25">
      <c r="A242" s="2" t="s">
        <v>228</v>
      </c>
      <c r="B242" s="47" t="s">
        <v>246</v>
      </c>
      <c r="C242" s="2">
        <v>885</v>
      </c>
      <c r="D242" s="10">
        <v>2</v>
      </c>
      <c r="E242" s="11">
        <v>2.2598870056497176E-3</v>
      </c>
      <c r="F242" s="48">
        <v>836</v>
      </c>
      <c r="G242" s="49">
        <v>0.94463276836158205</v>
      </c>
      <c r="H242" s="53">
        <v>836</v>
      </c>
      <c r="I242" s="52">
        <v>0.94463276836158205</v>
      </c>
      <c r="J242" s="50">
        <v>868</v>
      </c>
      <c r="K242" s="51">
        <v>0.980790960451977</v>
      </c>
      <c r="L242" s="12">
        <v>17</v>
      </c>
      <c r="M242" s="13">
        <v>1.92090395480226E-2</v>
      </c>
    </row>
    <row r="243" spans="1:13" hidden="1" x14ac:dyDescent="0.25">
      <c r="A243" s="2" t="s">
        <v>228</v>
      </c>
      <c r="B243" s="47" t="s">
        <v>247</v>
      </c>
      <c r="C243" s="2">
        <v>872</v>
      </c>
      <c r="D243" s="10">
        <v>2</v>
      </c>
      <c r="E243" s="11">
        <v>2.2935779816513763E-3</v>
      </c>
      <c r="F243" s="48">
        <v>81</v>
      </c>
      <c r="G243" s="49">
        <v>9.2889908256880704E-2</v>
      </c>
      <c r="H243" s="53">
        <v>86</v>
      </c>
      <c r="I243" s="52">
        <v>9.8623853211009194E-2</v>
      </c>
      <c r="J243" s="50">
        <v>606</v>
      </c>
      <c r="K243" s="51">
        <v>0.69495412844036697</v>
      </c>
      <c r="L243" s="12">
        <v>266</v>
      </c>
      <c r="M243" s="13">
        <v>0.30504587155963298</v>
      </c>
    </row>
    <row r="244" spans="1:13" hidden="1" x14ac:dyDescent="0.25">
      <c r="A244" s="2" t="s">
        <v>228</v>
      </c>
      <c r="B244" s="47" t="s">
        <v>248</v>
      </c>
      <c r="C244" s="2">
        <v>1621</v>
      </c>
      <c r="D244" s="10">
        <v>192</v>
      </c>
      <c r="E244" s="11">
        <v>0.11844540407156076</v>
      </c>
      <c r="F244" s="48">
        <v>1458</v>
      </c>
      <c r="G244" s="49">
        <v>0.89944478716841503</v>
      </c>
      <c r="H244" s="53">
        <v>1458</v>
      </c>
      <c r="I244" s="52">
        <v>0.89944478716841503</v>
      </c>
      <c r="J244" s="50">
        <v>1569</v>
      </c>
      <c r="K244" s="51">
        <v>0.96792103639728599</v>
      </c>
      <c r="L244" s="12">
        <v>52</v>
      </c>
      <c r="M244" s="13">
        <v>3.2078963602714401E-2</v>
      </c>
    </row>
    <row r="245" spans="1:13" hidden="1" x14ac:dyDescent="0.25">
      <c r="A245" s="2" t="s">
        <v>228</v>
      </c>
      <c r="B245" s="47" t="s">
        <v>249</v>
      </c>
      <c r="C245" s="2">
        <v>979</v>
      </c>
      <c r="D245" s="10">
        <v>1</v>
      </c>
      <c r="E245" s="11">
        <v>1.0214504596527069E-3</v>
      </c>
      <c r="F245" s="48">
        <v>169</v>
      </c>
      <c r="G245" s="49">
        <v>0.172625127681307</v>
      </c>
      <c r="H245" s="53">
        <v>253</v>
      </c>
      <c r="I245" s="52">
        <v>0.25842696629213502</v>
      </c>
      <c r="J245" s="50">
        <v>724</v>
      </c>
      <c r="K245" s="51">
        <v>0.73953013278855995</v>
      </c>
      <c r="L245" s="12">
        <v>255</v>
      </c>
      <c r="M245" s="13">
        <v>0.26046986721144</v>
      </c>
    </row>
    <row r="246" spans="1:13" hidden="1" x14ac:dyDescent="0.25">
      <c r="A246" s="2" t="s">
        <v>228</v>
      </c>
      <c r="B246" s="47" t="s">
        <v>250</v>
      </c>
      <c r="C246" s="2">
        <v>2408</v>
      </c>
      <c r="D246" s="10">
        <v>703</v>
      </c>
      <c r="E246" s="11">
        <v>0.2919435215946844</v>
      </c>
      <c r="F246" s="48">
        <v>1905</v>
      </c>
      <c r="G246" s="49">
        <v>0.79111295681063099</v>
      </c>
      <c r="H246" s="53">
        <v>1905</v>
      </c>
      <c r="I246" s="52">
        <v>0.79111295681063099</v>
      </c>
      <c r="J246" s="50">
        <v>2254</v>
      </c>
      <c r="K246" s="51">
        <v>0.93604651162790697</v>
      </c>
      <c r="L246" s="12">
        <v>154</v>
      </c>
      <c r="M246" s="13">
        <v>6.3953488372092998E-2</v>
      </c>
    </row>
    <row r="247" spans="1:13" hidden="1" x14ac:dyDescent="0.25">
      <c r="A247" s="2" t="s">
        <v>228</v>
      </c>
      <c r="B247" s="47" t="s">
        <v>251</v>
      </c>
      <c r="C247" s="2">
        <v>449</v>
      </c>
      <c r="D247" s="10">
        <v>228</v>
      </c>
      <c r="E247" s="11">
        <v>0.50779510022271712</v>
      </c>
      <c r="F247" s="48">
        <v>256</v>
      </c>
      <c r="G247" s="49">
        <v>0.57015590200445398</v>
      </c>
      <c r="H247" s="53">
        <v>256</v>
      </c>
      <c r="I247" s="52">
        <v>0.57015590200445398</v>
      </c>
      <c r="J247" s="50">
        <v>418</v>
      </c>
      <c r="K247" s="51">
        <v>0.930957683741648</v>
      </c>
      <c r="L247" s="12">
        <v>31</v>
      </c>
      <c r="M247" s="13">
        <v>6.9042316258351902E-2</v>
      </c>
    </row>
    <row r="248" spans="1:13" x14ac:dyDescent="0.25">
      <c r="A248" s="2" t="s">
        <v>228</v>
      </c>
      <c r="B248" s="47"/>
      <c r="C248" s="2">
        <f>SUM(C225:C247)</f>
        <v>26922</v>
      </c>
      <c r="D248" s="10">
        <f>SUM(D225:D247)</f>
        <v>3737</v>
      </c>
      <c r="E248" s="11">
        <f>D248/C248</f>
        <v>0.13880840947923631</v>
      </c>
      <c r="F248" s="48">
        <f>SUM(F225:F247)</f>
        <v>20130</v>
      </c>
      <c r="G248" s="49">
        <f>F248/C248</f>
        <v>0.74771562291063076</v>
      </c>
      <c r="H248" s="53">
        <f>SUM(H225:H247)</f>
        <v>20236</v>
      </c>
      <c r="I248" s="52">
        <f>H248/C248</f>
        <v>0.7516529232597875</v>
      </c>
      <c r="J248" s="50">
        <f>SUM(J225:J247)</f>
        <v>24256</v>
      </c>
      <c r="K248" s="51">
        <f>J248/C248</f>
        <v>0.90097318178441421</v>
      </c>
      <c r="L248" s="12">
        <f>SUM(L225:L247)</f>
        <v>2666</v>
      </c>
      <c r="M248" s="13">
        <f>L248/C248</f>
        <v>9.902681821558576E-2</v>
      </c>
    </row>
    <row r="249" spans="1:13" hidden="1" x14ac:dyDescent="0.25">
      <c r="A249" s="2" t="s">
        <v>252</v>
      </c>
      <c r="B249" s="47" t="s">
        <v>253</v>
      </c>
      <c r="C249" s="2">
        <v>471</v>
      </c>
      <c r="D249" s="10">
        <v>470</v>
      </c>
      <c r="E249" s="11">
        <v>0.99787685774946921</v>
      </c>
      <c r="F249" s="48">
        <v>470</v>
      </c>
      <c r="G249" s="49">
        <v>0.99787685774946899</v>
      </c>
      <c r="H249" s="53">
        <v>470</v>
      </c>
      <c r="I249" s="52">
        <v>0.99787685774946899</v>
      </c>
      <c r="J249" s="50">
        <v>470</v>
      </c>
      <c r="K249" s="51">
        <v>0.99787685774946899</v>
      </c>
      <c r="L249" s="12">
        <v>1</v>
      </c>
      <c r="M249" s="13">
        <v>2.1231422505307899E-3</v>
      </c>
    </row>
    <row r="250" spans="1:13" hidden="1" x14ac:dyDescent="0.25">
      <c r="A250" s="2" t="s">
        <v>252</v>
      </c>
      <c r="B250" s="47" t="s">
        <v>254</v>
      </c>
      <c r="C250" s="2">
        <v>112</v>
      </c>
      <c r="D250" s="10">
        <v>0</v>
      </c>
      <c r="E250" s="11">
        <v>0</v>
      </c>
      <c r="F250" s="48">
        <v>0</v>
      </c>
      <c r="G250" s="49">
        <v>0</v>
      </c>
      <c r="H250" s="53">
        <v>0</v>
      </c>
      <c r="I250" s="52">
        <v>0</v>
      </c>
      <c r="J250" s="50">
        <v>112</v>
      </c>
      <c r="K250" s="51">
        <v>1</v>
      </c>
      <c r="M250" s="13">
        <v>0</v>
      </c>
    </row>
    <row r="251" spans="1:13" hidden="1" x14ac:dyDescent="0.25">
      <c r="A251" s="2" t="s">
        <v>252</v>
      </c>
      <c r="B251" s="47" t="s">
        <v>255</v>
      </c>
      <c r="C251" s="2">
        <v>771</v>
      </c>
      <c r="D251" s="10">
        <v>642</v>
      </c>
      <c r="E251" s="11">
        <v>0.83268482490272377</v>
      </c>
      <c r="F251" s="48">
        <v>644</v>
      </c>
      <c r="G251" s="49">
        <v>0.83527885862516205</v>
      </c>
      <c r="H251" s="53">
        <v>646</v>
      </c>
      <c r="I251" s="52">
        <v>0.83787289234760098</v>
      </c>
      <c r="J251" s="50">
        <v>725</v>
      </c>
      <c r="K251" s="51">
        <v>0.94033722438391698</v>
      </c>
      <c r="L251" s="12">
        <v>46</v>
      </c>
      <c r="M251" s="13">
        <v>5.9662775616082998E-2</v>
      </c>
    </row>
    <row r="252" spans="1:13" hidden="1" x14ac:dyDescent="0.25">
      <c r="A252" s="2" t="s">
        <v>252</v>
      </c>
      <c r="B252" s="47" t="s">
        <v>256</v>
      </c>
      <c r="C252" s="2">
        <v>1044</v>
      </c>
      <c r="D252" s="10">
        <v>489</v>
      </c>
      <c r="E252" s="11">
        <v>0.46839080459770116</v>
      </c>
      <c r="F252" s="48">
        <v>760</v>
      </c>
      <c r="G252" s="49">
        <v>0.72796934865900398</v>
      </c>
      <c r="H252" s="53">
        <v>760</v>
      </c>
      <c r="I252" s="52">
        <v>0.72796934865900398</v>
      </c>
      <c r="J252" s="50">
        <v>905</v>
      </c>
      <c r="K252" s="51">
        <v>0.86685823754789304</v>
      </c>
      <c r="L252" s="12">
        <v>139</v>
      </c>
      <c r="M252" s="13">
        <v>0.13314176245210699</v>
      </c>
    </row>
    <row r="253" spans="1:13" hidden="1" x14ac:dyDescent="0.25">
      <c r="A253" s="2" t="s">
        <v>252</v>
      </c>
      <c r="B253" s="47" t="s">
        <v>257</v>
      </c>
      <c r="C253" s="2">
        <v>647</v>
      </c>
      <c r="D253" s="10">
        <v>609</v>
      </c>
      <c r="E253" s="11">
        <v>0.9412673879443586</v>
      </c>
      <c r="F253" s="48">
        <v>610</v>
      </c>
      <c r="G253" s="49">
        <v>0.94281298299845395</v>
      </c>
      <c r="H253" s="53">
        <v>610</v>
      </c>
      <c r="I253" s="52">
        <v>0.94281298299845395</v>
      </c>
      <c r="J253" s="50">
        <v>630</v>
      </c>
      <c r="K253" s="51">
        <v>0.97372488408037094</v>
      </c>
      <c r="L253" s="12">
        <v>17</v>
      </c>
      <c r="M253" s="13">
        <v>2.62751159196291E-2</v>
      </c>
    </row>
    <row r="254" spans="1:13" hidden="1" x14ac:dyDescent="0.25">
      <c r="A254" s="2" t="s">
        <v>252</v>
      </c>
      <c r="B254" s="47" t="s">
        <v>258</v>
      </c>
      <c r="C254" s="2">
        <v>969</v>
      </c>
      <c r="D254" s="10">
        <v>0</v>
      </c>
      <c r="E254" s="11">
        <v>0</v>
      </c>
      <c r="F254" s="48">
        <v>756</v>
      </c>
      <c r="G254" s="49">
        <v>0.78018575851393202</v>
      </c>
      <c r="H254" s="53">
        <v>756</v>
      </c>
      <c r="I254" s="52">
        <v>0.78018575851393202</v>
      </c>
      <c r="J254" s="50">
        <v>948</v>
      </c>
      <c r="K254" s="51">
        <v>0.97832817337461297</v>
      </c>
      <c r="L254" s="12">
        <v>21</v>
      </c>
      <c r="M254" s="13">
        <v>2.1671826625387001E-2</v>
      </c>
    </row>
    <row r="255" spans="1:13" hidden="1" x14ac:dyDescent="0.25">
      <c r="A255" s="2" t="s">
        <v>252</v>
      </c>
      <c r="B255" s="47" t="s">
        <v>259</v>
      </c>
      <c r="C255" s="2">
        <v>1759</v>
      </c>
      <c r="D255" s="10">
        <v>1756</v>
      </c>
      <c r="E255" s="11">
        <v>0.99829448550312683</v>
      </c>
      <c r="F255" s="48">
        <v>1758</v>
      </c>
      <c r="G255" s="49">
        <v>0.99943149516770902</v>
      </c>
      <c r="H255" s="53">
        <v>1758</v>
      </c>
      <c r="I255" s="52">
        <v>0.99943149516770902</v>
      </c>
      <c r="J255" s="50">
        <v>1759</v>
      </c>
      <c r="K255" s="51">
        <v>1</v>
      </c>
      <c r="M255" s="13">
        <v>0</v>
      </c>
    </row>
    <row r="256" spans="1:13" hidden="1" x14ac:dyDescent="0.25">
      <c r="A256" s="2" t="s">
        <v>252</v>
      </c>
      <c r="B256" s="47" t="s">
        <v>260</v>
      </c>
      <c r="C256" s="2">
        <v>4827</v>
      </c>
      <c r="D256" s="10">
        <v>133</v>
      </c>
      <c r="E256" s="11">
        <v>2.755334576341413E-2</v>
      </c>
      <c r="F256" s="48">
        <v>4591</v>
      </c>
      <c r="G256" s="49">
        <v>0.95110834887093398</v>
      </c>
      <c r="H256" s="53">
        <v>4591</v>
      </c>
      <c r="I256" s="52">
        <v>0.95110834887093398</v>
      </c>
      <c r="J256" s="50">
        <v>4784</v>
      </c>
      <c r="K256" s="51">
        <v>0.99109177542987403</v>
      </c>
      <c r="L256" s="12">
        <v>43</v>
      </c>
      <c r="M256" s="13">
        <v>8.9082245701263708E-3</v>
      </c>
    </row>
    <row r="257" spans="1:13" hidden="1" x14ac:dyDescent="0.25">
      <c r="A257" s="2" t="s">
        <v>252</v>
      </c>
      <c r="B257" s="47" t="s">
        <v>261</v>
      </c>
      <c r="C257" s="2">
        <v>1625</v>
      </c>
      <c r="D257" s="10">
        <v>1179</v>
      </c>
      <c r="E257" s="11">
        <v>0.72553846153846158</v>
      </c>
      <c r="F257" s="48">
        <v>1582</v>
      </c>
      <c r="G257" s="49">
        <v>0.97353846153846202</v>
      </c>
      <c r="H257" s="53">
        <v>1582</v>
      </c>
      <c r="I257" s="52">
        <v>0.97353846153846202</v>
      </c>
      <c r="J257" s="50">
        <v>1614</v>
      </c>
      <c r="K257" s="51">
        <v>0.99323076923076903</v>
      </c>
      <c r="L257" s="12">
        <v>11</v>
      </c>
      <c r="M257" s="13">
        <v>6.7692307692307696E-3</v>
      </c>
    </row>
    <row r="258" spans="1:13" hidden="1" x14ac:dyDescent="0.25">
      <c r="A258" s="2" t="s">
        <v>252</v>
      </c>
      <c r="B258" s="47" t="s">
        <v>262</v>
      </c>
      <c r="C258" s="2">
        <v>2430</v>
      </c>
      <c r="D258" s="10">
        <v>0</v>
      </c>
      <c r="E258" s="11">
        <v>0</v>
      </c>
      <c r="F258" s="48">
        <v>2215</v>
      </c>
      <c r="G258" s="49">
        <v>0.91152263374485598</v>
      </c>
      <c r="H258" s="53">
        <v>2215</v>
      </c>
      <c r="I258" s="52">
        <v>0.91152263374485598</v>
      </c>
      <c r="J258" s="50">
        <v>2430</v>
      </c>
      <c r="K258" s="51">
        <v>1</v>
      </c>
      <c r="M258" s="13">
        <v>0</v>
      </c>
    </row>
    <row r="259" spans="1:13" hidden="1" x14ac:dyDescent="0.25">
      <c r="A259" s="2" t="s">
        <v>252</v>
      </c>
      <c r="B259" s="47" t="s">
        <v>263</v>
      </c>
      <c r="C259" s="2">
        <v>1536</v>
      </c>
      <c r="D259" s="10">
        <v>826</v>
      </c>
      <c r="E259" s="11">
        <v>0.53776041666666663</v>
      </c>
      <c r="F259" s="48">
        <v>1367</v>
      </c>
      <c r="G259" s="49">
        <v>0.88997395833333304</v>
      </c>
      <c r="H259" s="53">
        <v>1367</v>
      </c>
      <c r="I259" s="52">
        <v>0.88997395833333304</v>
      </c>
      <c r="J259" s="50">
        <v>1446</v>
      </c>
      <c r="K259" s="51">
        <v>0.94140625</v>
      </c>
      <c r="L259" s="12">
        <v>90</v>
      </c>
      <c r="M259" s="13">
        <v>5.859375E-2</v>
      </c>
    </row>
    <row r="260" spans="1:13" hidden="1" x14ac:dyDescent="0.25">
      <c r="A260" s="2" t="s">
        <v>252</v>
      </c>
      <c r="B260" s="47" t="s">
        <v>264</v>
      </c>
      <c r="C260" s="2">
        <v>841</v>
      </c>
      <c r="D260" s="10">
        <v>620</v>
      </c>
      <c r="E260" s="11">
        <v>0.73721759809750298</v>
      </c>
      <c r="F260" s="48">
        <v>744</v>
      </c>
      <c r="G260" s="49">
        <v>0.88466111771700395</v>
      </c>
      <c r="H260" s="53">
        <v>744</v>
      </c>
      <c r="I260" s="52">
        <v>0.88466111771700395</v>
      </c>
      <c r="J260" s="50">
        <v>841</v>
      </c>
      <c r="K260" s="51">
        <v>1</v>
      </c>
      <c r="M260" s="13">
        <v>0</v>
      </c>
    </row>
    <row r="261" spans="1:13" hidden="1" x14ac:dyDescent="0.25">
      <c r="A261" s="2" t="s">
        <v>252</v>
      </c>
      <c r="B261" s="47" t="s">
        <v>265</v>
      </c>
      <c r="C261" s="2">
        <v>578</v>
      </c>
      <c r="D261" s="10">
        <v>492</v>
      </c>
      <c r="E261" s="11">
        <v>0.85121107266435991</v>
      </c>
      <c r="F261" s="48">
        <v>500</v>
      </c>
      <c r="G261" s="49">
        <v>0.865051903114187</v>
      </c>
      <c r="H261" s="53">
        <v>500</v>
      </c>
      <c r="I261" s="52">
        <v>0.865051903114187</v>
      </c>
      <c r="J261" s="50">
        <v>543</v>
      </c>
      <c r="K261" s="51">
        <v>0.93944636678200699</v>
      </c>
      <c r="L261" s="12">
        <v>35</v>
      </c>
      <c r="M261" s="13">
        <v>6.0553633217993098E-2</v>
      </c>
    </row>
    <row r="262" spans="1:13" hidden="1" x14ac:dyDescent="0.25">
      <c r="A262" s="2" t="s">
        <v>252</v>
      </c>
      <c r="B262" s="47" t="s">
        <v>266</v>
      </c>
      <c r="C262" s="2">
        <v>508</v>
      </c>
      <c r="D262" s="10">
        <v>100</v>
      </c>
      <c r="E262" s="11">
        <v>0.19685039370078741</v>
      </c>
      <c r="F262" s="48">
        <v>297</v>
      </c>
      <c r="G262" s="49">
        <v>0.58464566929133899</v>
      </c>
      <c r="H262" s="53">
        <v>297</v>
      </c>
      <c r="I262" s="52">
        <v>0.58464566929133899</v>
      </c>
      <c r="J262" s="50">
        <v>430</v>
      </c>
      <c r="K262" s="51">
        <v>0.84645669291338599</v>
      </c>
      <c r="L262" s="12">
        <v>78</v>
      </c>
      <c r="M262" s="13">
        <v>0.15354330708661401</v>
      </c>
    </row>
    <row r="263" spans="1:13" hidden="1" x14ac:dyDescent="0.25">
      <c r="A263" s="2" t="s">
        <v>252</v>
      </c>
      <c r="B263" s="47" t="s">
        <v>267</v>
      </c>
      <c r="C263" s="2">
        <v>839</v>
      </c>
      <c r="D263" s="10">
        <v>763</v>
      </c>
      <c r="E263" s="11">
        <v>0.90941597139451724</v>
      </c>
      <c r="F263" s="48">
        <v>768</v>
      </c>
      <c r="G263" s="49">
        <v>0.91537544696066697</v>
      </c>
      <c r="H263" s="53">
        <v>769</v>
      </c>
      <c r="I263" s="52">
        <v>0.91656734207389701</v>
      </c>
      <c r="J263" s="50">
        <v>801</v>
      </c>
      <c r="K263" s="51">
        <v>0.95470798569725901</v>
      </c>
      <c r="L263" s="12">
        <v>38</v>
      </c>
      <c r="M263" s="13">
        <v>4.52920143027414E-2</v>
      </c>
    </row>
    <row r="264" spans="1:13" hidden="1" x14ac:dyDescent="0.25">
      <c r="A264" s="2" t="s">
        <v>252</v>
      </c>
      <c r="B264" s="47" t="s">
        <v>268</v>
      </c>
      <c r="C264" s="2">
        <v>1326</v>
      </c>
      <c r="D264" s="10">
        <v>1025</v>
      </c>
      <c r="E264" s="11">
        <v>0.77300150829562597</v>
      </c>
      <c r="F264" s="48">
        <v>1117</v>
      </c>
      <c r="G264" s="49">
        <v>0.842383107088989</v>
      </c>
      <c r="H264" s="53">
        <v>1117</v>
      </c>
      <c r="I264" s="52">
        <v>0.842383107088989</v>
      </c>
      <c r="J264" s="50">
        <v>1274</v>
      </c>
      <c r="K264" s="51">
        <v>0.96078431372549</v>
      </c>
      <c r="L264" s="12">
        <v>52</v>
      </c>
      <c r="M264" s="13">
        <v>3.9215686274509803E-2</v>
      </c>
    </row>
    <row r="265" spans="1:13" hidden="1" x14ac:dyDescent="0.25">
      <c r="A265" s="2" t="s">
        <v>252</v>
      </c>
      <c r="B265" s="47" t="s">
        <v>269</v>
      </c>
      <c r="C265" s="2">
        <v>750</v>
      </c>
      <c r="D265" s="10">
        <v>688</v>
      </c>
      <c r="E265" s="11">
        <v>0.91733333333333333</v>
      </c>
      <c r="F265" s="48">
        <v>689</v>
      </c>
      <c r="G265" s="49">
        <v>0.91866666666666696</v>
      </c>
      <c r="H265" s="53">
        <v>689</v>
      </c>
      <c r="I265" s="52">
        <v>0.91866666666666696</v>
      </c>
      <c r="J265" s="50">
        <v>735</v>
      </c>
      <c r="K265" s="51">
        <v>0.98</v>
      </c>
      <c r="L265" s="12">
        <v>15</v>
      </c>
      <c r="M265" s="13">
        <v>0.02</v>
      </c>
    </row>
    <row r="266" spans="1:13" hidden="1" x14ac:dyDescent="0.25">
      <c r="A266" s="2" t="s">
        <v>252</v>
      </c>
      <c r="B266" s="47" t="s">
        <v>270</v>
      </c>
      <c r="C266" s="2">
        <v>3809</v>
      </c>
      <c r="D266" s="10">
        <v>3799</v>
      </c>
      <c r="E266" s="11">
        <v>0.99737463901286427</v>
      </c>
      <c r="F266" s="48">
        <v>3808</v>
      </c>
      <c r="G266" s="49">
        <v>0.99973746390128604</v>
      </c>
      <c r="H266" s="53">
        <v>3808</v>
      </c>
      <c r="I266" s="52">
        <v>0.99973746390128604</v>
      </c>
      <c r="J266" s="50">
        <v>3809</v>
      </c>
      <c r="K266" s="51">
        <v>1</v>
      </c>
      <c r="M266" s="13">
        <v>0</v>
      </c>
    </row>
    <row r="267" spans="1:13" hidden="1" x14ac:dyDescent="0.25">
      <c r="A267" s="2" t="s">
        <v>252</v>
      </c>
      <c r="B267" s="47" t="s">
        <v>271</v>
      </c>
      <c r="C267" s="2">
        <v>581</v>
      </c>
      <c r="D267" s="10">
        <v>495</v>
      </c>
      <c r="E267" s="11">
        <v>0.8519793459552496</v>
      </c>
      <c r="F267" s="48">
        <v>496</v>
      </c>
      <c r="G267" s="49">
        <v>0.85370051635111899</v>
      </c>
      <c r="H267" s="53">
        <v>496</v>
      </c>
      <c r="I267" s="52">
        <v>0.85370051635111899</v>
      </c>
      <c r="J267" s="50">
        <v>549</v>
      </c>
      <c r="K267" s="51">
        <v>0.94492254733218595</v>
      </c>
      <c r="L267" s="12">
        <v>32</v>
      </c>
      <c r="M267" s="13">
        <v>5.5077452667814102E-2</v>
      </c>
    </row>
    <row r="268" spans="1:13" hidden="1" x14ac:dyDescent="0.25">
      <c r="A268" s="2" t="s">
        <v>252</v>
      </c>
      <c r="B268" s="47" t="s">
        <v>272</v>
      </c>
      <c r="C268" s="2">
        <v>1557</v>
      </c>
      <c r="D268" s="10">
        <v>88</v>
      </c>
      <c r="E268" s="11">
        <v>5.6518946692357096E-2</v>
      </c>
      <c r="F268" s="48">
        <v>1283</v>
      </c>
      <c r="G268" s="49">
        <v>0.82402055234425198</v>
      </c>
      <c r="H268" s="53">
        <v>1283</v>
      </c>
      <c r="I268" s="52">
        <v>0.82402055234425198</v>
      </c>
      <c r="J268" s="50">
        <v>1525</v>
      </c>
      <c r="K268" s="51">
        <v>0.979447655748234</v>
      </c>
      <c r="L268" s="12">
        <v>32</v>
      </c>
      <c r="M268" s="13">
        <v>2.0552344251766198E-2</v>
      </c>
    </row>
    <row r="269" spans="1:13" hidden="1" x14ac:dyDescent="0.25">
      <c r="A269" s="2" t="s">
        <v>252</v>
      </c>
      <c r="B269" s="47" t="s">
        <v>273</v>
      </c>
      <c r="C269" s="2">
        <v>740</v>
      </c>
      <c r="D269" s="10">
        <v>636</v>
      </c>
      <c r="E269" s="11">
        <v>0.85945945945945945</v>
      </c>
      <c r="F269" s="48">
        <v>656</v>
      </c>
      <c r="G269" s="49">
        <v>0.88648648648648698</v>
      </c>
      <c r="H269" s="53">
        <v>656</v>
      </c>
      <c r="I269" s="52">
        <v>0.88648648648648698</v>
      </c>
      <c r="J269" s="50">
        <v>706</v>
      </c>
      <c r="K269" s="51">
        <v>0.95405405405405397</v>
      </c>
      <c r="L269" s="12">
        <v>34</v>
      </c>
      <c r="M269" s="13">
        <v>4.59459459459459E-2</v>
      </c>
    </row>
    <row r="270" spans="1:13" hidden="1" x14ac:dyDescent="0.25">
      <c r="A270" s="2" t="s">
        <v>252</v>
      </c>
      <c r="B270" s="47" t="s">
        <v>274</v>
      </c>
      <c r="C270" s="2">
        <v>634</v>
      </c>
      <c r="D270" s="10">
        <v>1</v>
      </c>
      <c r="E270" s="11">
        <v>1.5772870662460567E-3</v>
      </c>
      <c r="F270" s="48">
        <v>525</v>
      </c>
      <c r="G270" s="49">
        <v>0.82807570977917999</v>
      </c>
      <c r="H270" s="53">
        <v>525</v>
      </c>
      <c r="I270" s="52">
        <v>0.82807570977917999</v>
      </c>
      <c r="J270" s="50">
        <v>551</v>
      </c>
      <c r="K270" s="51">
        <v>0.86908517350157699</v>
      </c>
      <c r="L270" s="12">
        <v>83</v>
      </c>
      <c r="M270" s="13">
        <v>0.13091482649842301</v>
      </c>
    </row>
    <row r="271" spans="1:13" hidden="1" x14ac:dyDescent="0.25">
      <c r="A271" s="2" t="s">
        <v>252</v>
      </c>
      <c r="B271" s="47" t="s">
        <v>275</v>
      </c>
      <c r="C271" s="2">
        <v>1476</v>
      </c>
      <c r="D271" s="10">
        <v>19</v>
      </c>
      <c r="E271" s="11">
        <v>1.2872628726287264E-2</v>
      </c>
      <c r="F271" s="48">
        <v>1423</v>
      </c>
      <c r="G271" s="49">
        <v>0.96409214092140905</v>
      </c>
      <c r="H271" s="53">
        <v>1423</v>
      </c>
      <c r="I271" s="52">
        <v>0.96409214092140905</v>
      </c>
      <c r="J271" s="50">
        <v>1425</v>
      </c>
      <c r="K271" s="51">
        <v>0.96544715447154505</v>
      </c>
      <c r="L271" s="12">
        <v>51</v>
      </c>
      <c r="M271" s="13">
        <v>3.4552845528455299E-2</v>
      </c>
    </row>
    <row r="272" spans="1:13" s="44" customFormat="1" hidden="1" x14ac:dyDescent="0.25">
      <c r="A272" s="2" t="s">
        <v>252</v>
      </c>
      <c r="B272" s="47" t="s">
        <v>276</v>
      </c>
      <c r="C272" s="2">
        <v>1891</v>
      </c>
      <c r="D272" s="10">
        <v>661</v>
      </c>
      <c r="E272" s="11">
        <v>0.34955050237969326</v>
      </c>
      <c r="F272" s="48">
        <v>1782</v>
      </c>
      <c r="G272" s="49">
        <v>0.94235854045478595</v>
      </c>
      <c r="H272" s="53">
        <v>1792</v>
      </c>
      <c r="I272" s="52">
        <v>0.94764674775251201</v>
      </c>
      <c r="J272" s="50">
        <v>1882</v>
      </c>
      <c r="K272" s="51">
        <v>0.99524061343204695</v>
      </c>
      <c r="L272" s="12">
        <v>9</v>
      </c>
      <c r="M272" s="13">
        <v>4.7593865679534603E-3</v>
      </c>
    </row>
    <row r="273" spans="1:13" s="55" customFormat="1" x14ac:dyDescent="0.25">
      <c r="A273" s="2" t="s">
        <v>252</v>
      </c>
      <c r="B273" s="47"/>
      <c r="C273" s="2">
        <f>SUM(C249:C272)</f>
        <v>31721</v>
      </c>
      <c r="D273" s="10">
        <f>SUM(D249:D272)</f>
        <v>15491</v>
      </c>
      <c r="E273" s="11">
        <f>D273/C273</f>
        <v>0.48835156520916745</v>
      </c>
      <c r="F273" s="48">
        <f>SUM(F249:F272)</f>
        <v>28841</v>
      </c>
      <c r="G273" s="49">
        <f>F273/C273</f>
        <v>0.90920841083194104</v>
      </c>
      <c r="H273" s="53">
        <f>SUM(H249:H272)</f>
        <v>28854</v>
      </c>
      <c r="I273" s="52">
        <f>H273/C273</f>
        <v>0.9096182339774912</v>
      </c>
      <c r="J273" s="50">
        <f>SUM(J249:J272)</f>
        <v>30894</v>
      </c>
      <c r="K273" s="51">
        <f>J273/C273</f>
        <v>0.9739289429715331</v>
      </c>
      <c r="L273" s="12">
        <f>SUM(L249:L272)</f>
        <v>827</v>
      </c>
      <c r="M273" s="13">
        <f>L273/C273</f>
        <v>2.6071057028466946E-2</v>
      </c>
    </row>
    <row r="274" spans="1:13" s="17" customFormat="1" ht="15.75" thickBot="1" x14ac:dyDescent="0.3">
      <c r="A274" s="37"/>
      <c r="B274" s="37"/>
      <c r="C274" s="38"/>
      <c r="D274" s="39"/>
      <c r="E274" s="40"/>
      <c r="F274" s="41"/>
      <c r="G274" s="42"/>
      <c r="H274" s="42"/>
      <c r="I274" s="42"/>
      <c r="J274" s="41"/>
      <c r="K274" s="42"/>
      <c r="L274" s="43"/>
      <c r="M274" s="42"/>
    </row>
    <row r="275" spans="1:13" s="36" customFormat="1" ht="15.75" thickBot="1" x14ac:dyDescent="0.3">
      <c r="A275" s="32" t="s">
        <v>279</v>
      </c>
      <c r="B275" s="33"/>
      <c r="C275" s="34">
        <f>C273+C248+C224+C203+C174+C154+C136+C125+C119+C103+C83+C64+C46+C28</f>
        <v>308082</v>
      </c>
      <c r="D275" s="63">
        <f>D273+D248+D224+D203+D174+D154+D136+D125+D119+D103+D83+D64+D46+D28</f>
        <v>53777</v>
      </c>
      <c r="E275" s="35">
        <f>D275/C275</f>
        <v>0.17455417713465896</v>
      </c>
      <c r="F275" s="63">
        <f>F273+F248+F224+F203+F174+F154+F136+F125+F119+F103+F83+F64+F46+F28</f>
        <v>238183</v>
      </c>
      <c r="G275" s="35">
        <f>F275/C275</f>
        <v>0.77311559909374772</v>
      </c>
      <c r="H275" s="63">
        <f>H273+H248+H224+H203+H174+H154+H136+H125+H119+H103+H83+H64+H46+H28</f>
        <v>238922</v>
      </c>
      <c r="I275" s="35">
        <f>H275/C275</f>
        <v>0.77551431112496028</v>
      </c>
      <c r="J275" s="63">
        <f>J273+J248+J224+J203+J174+J154+J136+J125+J119+J103+J83+J64+J46+J28</f>
        <v>287104</v>
      </c>
      <c r="K275" s="35">
        <f>J275/C275</f>
        <v>0.93190773884874811</v>
      </c>
      <c r="L275" s="63">
        <f>L273+L248+L224+L203+L174+L154+L136+L125+L119+L103+L83+L64+L46+L28</f>
        <v>20978</v>
      </c>
      <c r="M275" s="35">
        <f>L275/C275</f>
        <v>6.8092261151251943E-2</v>
      </c>
    </row>
    <row r="276" spans="1:13" s="26" customFormat="1" x14ac:dyDescent="0.25">
      <c r="A276" s="29"/>
      <c r="B276" s="29"/>
      <c r="C276" s="29"/>
      <c r="D276" s="30"/>
      <c r="E276" s="54"/>
      <c r="F276" s="30"/>
      <c r="G276" s="31"/>
      <c r="H276" s="31"/>
      <c r="I276" s="31"/>
      <c r="J276" s="30"/>
      <c r="K276" s="31"/>
      <c r="L276" s="30"/>
      <c r="M276" s="31"/>
    </row>
    <row r="277" spans="1:13" s="26" customFormat="1" x14ac:dyDescent="0.25">
      <c r="A277" s="14"/>
      <c r="B277" s="14"/>
      <c r="C277" s="14"/>
      <c r="D277" s="27"/>
      <c r="E277" s="28"/>
      <c r="F277" s="27"/>
      <c r="G277" s="28"/>
      <c r="H277" s="28"/>
      <c r="I277" s="28"/>
      <c r="J277" s="27"/>
      <c r="K277" s="28"/>
      <c r="L277" s="27"/>
      <c r="M277" s="28"/>
    </row>
  </sheetData>
  <mergeCells count="3">
    <mergeCell ref="L3:M3"/>
    <mergeCell ref="D3:K3"/>
    <mergeCell ref="A1:D1"/>
  </mergeCells>
  <pageMargins left="0.7" right="0.7" top="0.75" bottom="0.75" header="0.3" footer="0.3"/>
  <pageSetup paperSize="17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mt_tbl_CountAddressesByTown_Spe</vt:lpstr>
      <vt:lpstr>mt_tbl_CountAddressesByTown_Spe!Print_Area</vt:lpstr>
      <vt:lpstr>mt_tbl_CountAddressesByTown_Spe!Print_Titles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broadband</dc:creator>
  <cp:lastModifiedBy>Chase, Corey</cp:lastModifiedBy>
  <cp:lastPrinted>2018-01-03T18:54:45Z</cp:lastPrinted>
  <dcterms:created xsi:type="dcterms:W3CDTF">2017-12-29T18:55:58Z</dcterms:created>
  <dcterms:modified xsi:type="dcterms:W3CDTF">2020-02-20T22:13:29Z</dcterms:modified>
</cp:coreProperties>
</file>